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716"/>
  <workbookPr/>
  <mc:AlternateContent xmlns:mc="http://schemas.openxmlformats.org/markup-compatibility/2006">
    <mc:Choice Requires="x15">
      <x15ac:absPath xmlns:x15ac="http://schemas.microsoft.com/office/spreadsheetml/2010/11/ac" url="https://dhhsvicgovau.sharepoint.com/sites/VHHSBAGrantsPrograms-DHHS-GRP/Shared Documents/Claims in Progress/2020-21 Funding Programs - Combined information/Comms Folder/Web Docs 20012021/"/>
    </mc:Choice>
  </mc:AlternateContent>
  <xr:revisionPtr revIDLastSave="0" documentId="8_{7EF349AB-FB93-46EC-A820-FCF970B9C62E}" xr6:coauthVersionLast="46" xr6:coauthVersionMax="46" xr10:uidLastSave="{00000000-0000-0000-0000-000000000000}"/>
  <bookViews>
    <workbookView xWindow="28680" yWindow="-120" windowWidth="29040" windowHeight="15840" tabRatio="619" firstSheet="8" activeTab="8" xr2:uid="{00000000-000D-0000-FFFF-FFFF00000000}"/>
  </bookViews>
  <sheets>
    <sheet name="Introduction" sheetId="11" r:id="rId1"/>
    <sheet name="Instructions" sheetId="1" r:id="rId2"/>
    <sheet name="Options Development" sheetId="18" r:id="rId3"/>
    <sheet name="Assumptions" sheetId="3" r:id="rId4"/>
    <sheet name="LCC Summary" sheetId="2" r:id="rId5"/>
    <sheet name="Base Case" sheetId="14" r:id="rId6"/>
    <sheet name="Option 1" sheetId="23" r:id="rId7"/>
    <sheet name="Option 2" sheetId="24" r:id="rId8"/>
    <sheet name="Option 3" sheetId="25" r:id="rId9"/>
    <sheet name="MenuOptions" sheetId="19" state="hidden" r:id="rId10"/>
  </sheets>
  <definedNames>
    <definedName name="cost_escalation">Assumptions!$B$8</definedName>
    <definedName name="discrate_nom">Assumptions!$B$13</definedName>
    <definedName name="esc_factors">MenuOptions!$B$4:$B$7</definedName>
    <definedName name="esc_table">Assumptions!$B$20:$M$22</definedName>
    <definedName name="revenue_escalation">Assumptions!$B$9</definedName>
    <definedName name="salary_escalation">Assumptions!$B$10</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3" l="1"/>
  <c r="F21" i="3" s="1"/>
  <c r="H119" i="23" s="1"/>
  <c r="E22" i="3"/>
  <c r="F22" i="3" s="1"/>
  <c r="H174" i="24" s="1"/>
  <c r="E23" i="3"/>
  <c r="E24" i="3" s="1"/>
  <c r="D24" i="3"/>
  <c r="F232" i="14" s="1"/>
  <c r="E20" i="3"/>
  <c r="G179" i="14" s="1"/>
  <c r="F148" i="14"/>
  <c r="F190" i="14"/>
  <c r="F175" i="14"/>
  <c r="F176" i="14"/>
  <c r="F177" i="14"/>
  <c r="F178" i="14"/>
  <c r="F179" i="14"/>
  <c r="F180" i="14"/>
  <c r="F181" i="14"/>
  <c r="F182" i="14"/>
  <c r="F183" i="14"/>
  <c r="F174" i="14"/>
  <c r="G169" i="14"/>
  <c r="F165" i="14"/>
  <c r="F166" i="14"/>
  <c r="F167" i="14"/>
  <c r="F168" i="14"/>
  <c r="F169" i="14"/>
  <c r="F164" i="14"/>
  <c r="F156" i="14"/>
  <c r="F157" i="14"/>
  <c r="F158" i="14"/>
  <c r="F159" i="14"/>
  <c r="F155" i="14"/>
  <c r="H148" i="14"/>
  <c r="I148" i="14"/>
  <c r="J148" i="14"/>
  <c r="J151" i="14" s="1"/>
  <c r="J206" i="14" s="1"/>
  <c r="K148" i="14"/>
  <c r="L148" i="14"/>
  <c r="L151" i="14" s="1"/>
  <c r="L206" i="14" s="1"/>
  <c r="M148" i="14"/>
  <c r="N148" i="14"/>
  <c r="O148" i="14"/>
  <c r="G148" i="14"/>
  <c r="G149" i="14"/>
  <c r="H149" i="14"/>
  <c r="I149" i="14"/>
  <c r="J149" i="14"/>
  <c r="K149" i="14"/>
  <c r="L149" i="14"/>
  <c r="M149" i="14"/>
  <c r="N149" i="14"/>
  <c r="O149" i="14"/>
  <c r="F149" i="14"/>
  <c r="G143" i="14"/>
  <c r="H143" i="14"/>
  <c r="I143" i="14"/>
  <c r="J143" i="14"/>
  <c r="K143" i="14"/>
  <c r="L143" i="14"/>
  <c r="M143" i="14"/>
  <c r="N143" i="14"/>
  <c r="O143" i="14"/>
  <c r="F143" i="14"/>
  <c r="F136" i="14"/>
  <c r="G136" i="14"/>
  <c r="H136" i="14"/>
  <c r="I136" i="14"/>
  <c r="J136" i="14"/>
  <c r="K136" i="14"/>
  <c r="L136" i="14"/>
  <c r="M136" i="14"/>
  <c r="N136" i="14"/>
  <c r="O136" i="14"/>
  <c r="F137" i="14"/>
  <c r="G137" i="14"/>
  <c r="H137" i="14"/>
  <c r="I137" i="14"/>
  <c r="J137" i="14"/>
  <c r="K137" i="14"/>
  <c r="K141" i="14" s="1"/>
  <c r="L137" i="14"/>
  <c r="M137" i="14"/>
  <c r="N137" i="14"/>
  <c r="O137" i="14"/>
  <c r="F138" i="14"/>
  <c r="G138" i="14"/>
  <c r="H138" i="14"/>
  <c r="I138" i="14"/>
  <c r="J138" i="14"/>
  <c r="K138" i="14"/>
  <c r="L138" i="14"/>
  <c r="M138" i="14"/>
  <c r="N138" i="14"/>
  <c r="O138" i="14"/>
  <c r="F139" i="14"/>
  <c r="G139" i="14"/>
  <c r="H139" i="14"/>
  <c r="I139" i="14"/>
  <c r="J139" i="14"/>
  <c r="K139" i="14"/>
  <c r="L139" i="14"/>
  <c r="M139" i="14"/>
  <c r="N139" i="14"/>
  <c r="O139" i="14"/>
  <c r="G135" i="14"/>
  <c r="H135" i="14"/>
  <c r="I135" i="14"/>
  <c r="J135" i="14"/>
  <c r="K135" i="14"/>
  <c r="L135" i="14"/>
  <c r="M135" i="14"/>
  <c r="N135" i="14"/>
  <c r="O135" i="14"/>
  <c r="O141" i="14" s="1"/>
  <c r="F135" i="14"/>
  <c r="G125" i="14"/>
  <c r="G127" i="14" s="1"/>
  <c r="G201" i="14" s="1"/>
  <c r="G223" i="14" s="1"/>
  <c r="H125" i="14"/>
  <c r="I125" i="14"/>
  <c r="J125" i="14"/>
  <c r="J127" i="14" s="1"/>
  <c r="J201" i="14" s="1"/>
  <c r="K125" i="14"/>
  <c r="K127" i="14" s="1"/>
  <c r="K201" i="14" s="1"/>
  <c r="L125" i="14"/>
  <c r="L127" i="14" s="1"/>
  <c r="L201" i="14" s="1"/>
  <c r="M125" i="14"/>
  <c r="M127" i="14" s="1"/>
  <c r="M201" i="14" s="1"/>
  <c r="N125" i="14"/>
  <c r="O125" i="14"/>
  <c r="O127" i="14" s="1"/>
  <c r="O201" i="14" s="1"/>
  <c r="F125" i="14"/>
  <c r="F127" i="14" s="1"/>
  <c r="F201" i="14" s="1"/>
  <c r="F118" i="14"/>
  <c r="F119" i="14"/>
  <c r="F120" i="14"/>
  <c r="F117" i="14"/>
  <c r="H127" i="14"/>
  <c r="H201" i="14" s="1"/>
  <c r="I127" i="14"/>
  <c r="I201" i="14" s="1"/>
  <c r="N127" i="14"/>
  <c r="N201" i="14" s="1"/>
  <c r="F151" i="14"/>
  <c r="F206" i="14" s="1"/>
  <c r="F192" i="14"/>
  <c r="F210" i="14"/>
  <c r="G18" i="14"/>
  <c r="G96" i="14" s="1"/>
  <c r="G23" i="14"/>
  <c r="G57" i="14"/>
  <c r="G103" i="14"/>
  <c r="G67" i="14"/>
  <c r="G81" i="14"/>
  <c r="G105" i="14" s="1"/>
  <c r="G37" i="14"/>
  <c r="G41" i="14" s="1"/>
  <c r="G47" i="14"/>
  <c r="G102" i="14" s="1"/>
  <c r="G88" i="14"/>
  <c r="G106" i="14" s="1"/>
  <c r="H18" i="14"/>
  <c r="H96" i="14" s="1"/>
  <c r="H23" i="14"/>
  <c r="H97" i="14" s="1"/>
  <c r="H57" i="14"/>
  <c r="H103" i="14" s="1"/>
  <c r="H67" i="14"/>
  <c r="H104" i="14"/>
  <c r="H81" i="14"/>
  <c r="H37" i="14"/>
  <c r="H41" i="14" s="1"/>
  <c r="H47" i="14"/>
  <c r="H102" i="14" s="1"/>
  <c r="H88" i="14"/>
  <c r="H106" i="14" s="1"/>
  <c r="I18" i="14"/>
  <c r="I96" i="14" s="1"/>
  <c r="I23" i="14"/>
  <c r="I97" i="14" s="1"/>
  <c r="I57" i="14"/>
  <c r="I103" i="14" s="1"/>
  <c r="I67" i="14"/>
  <c r="I104" i="14" s="1"/>
  <c r="I81" i="14"/>
  <c r="I37" i="14"/>
  <c r="I41" i="14" s="1"/>
  <c r="I47" i="14"/>
  <c r="I102" i="14"/>
  <c r="I88" i="14"/>
  <c r="I106" i="14" s="1"/>
  <c r="J18" i="14"/>
  <c r="J96" i="14" s="1"/>
  <c r="J23" i="14"/>
  <c r="J97" i="14" s="1"/>
  <c r="J57" i="14"/>
  <c r="J67" i="14"/>
  <c r="J104" i="14" s="1"/>
  <c r="J81" i="14"/>
  <c r="J105" i="14"/>
  <c r="J37" i="14"/>
  <c r="J41" i="14" s="1"/>
  <c r="J47" i="14"/>
  <c r="J102" i="14"/>
  <c r="J88" i="14"/>
  <c r="J106" i="14" s="1"/>
  <c r="K18" i="14"/>
  <c r="K96" i="14" s="1"/>
  <c r="K98" i="14" s="1"/>
  <c r="K23" i="14"/>
  <c r="K97" i="14"/>
  <c r="K57" i="14"/>
  <c r="K103" i="14" s="1"/>
  <c r="K67" i="14"/>
  <c r="K104" i="14" s="1"/>
  <c r="K81" i="14"/>
  <c r="K37" i="14"/>
  <c r="K41" i="14" s="1"/>
  <c r="K47" i="14"/>
  <c r="K102" i="14" s="1"/>
  <c r="K88" i="14"/>
  <c r="K106" i="14" s="1"/>
  <c r="L18" i="14"/>
  <c r="L96" i="14" s="1"/>
  <c r="L23" i="14"/>
  <c r="L97" i="14"/>
  <c r="L57" i="14"/>
  <c r="L103" i="14" s="1"/>
  <c r="L67" i="14"/>
  <c r="L104" i="14"/>
  <c r="L81" i="14"/>
  <c r="L37" i="14"/>
  <c r="L41" i="14" s="1"/>
  <c r="L101" i="14" s="1"/>
  <c r="L47" i="14"/>
  <c r="L102" i="14" s="1"/>
  <c r="L88" i="14"/>
  <c r="L106" i="14" s="1"/>
  <c r="M18" i="14"/>
  <c r="M96" i="14" s="1"/>
  <c r="M23" i="14"/>
  <c r="M97" i="14" s="1"/>
  <c r="M57" i="14"/>
  <c r="M103" i="14" s="1"/>
  <c r="M67" i="14"/>
  <c r="M104" i="14" s="1"/>
  <c r="M81" i="14"/>
  <c r="M105" i="14" s="1"/>
  <c r="M37" i="14"/>
  <c r="M41" i="14" s="1"/>
  <c r="M47" i="14"/>
  <c r="M102" i="14"/>
  <c r="M88" i="14"/>
  <c r="M106" i="14" s="1"/>
  <c r="N18" i="14"/>
  <c r="N96" i="14" s="1"/>
  <c r="N23" i="14"/>
  <c r="N97" i="14" s="1"/>
  <c r="N57" i="14"/>
  <c r="N67" i="14"/>
  <c r="N104" i="14" s="1"/>
  <c r="N81" i="14"/>
  <c r="N105" i="14" s="1"/>
  <c r="N37" i="14"/>
  <c r="N41" i="14" s="1"/>
  <c r="N101" i="14" s="1"/>
  <c r="N47" i="14"/>
  <c r="N102" i="14" s="1"/>
  <c r="N88" i="14"/>
  <c r="N106" i="14" s="1"/>
  <c r="O18" i="14"/>
  <c r="O96" i="14" s="1"/>
  <c r="O23" i="14"/>
  <c r="O97" i="14" s="1"/>
  <c r="O57" i="14"/>
  <c r="O103" i="14" s="1"/>
  <c r="O67" i="14"/>
  <c r="O104" i="14" s="1"/>
  <c r="O81" i="14"/>
  <c r="O105" i="14" s="1"/>
  <c r="O37" i="14"/>
  <c r="O41" i="14" s="1"/>
  <c r="O47" i="14"/>
  <c r="O102" i="14" s="1"/>
  <c r="O88" i="14"/>
  <c r="O106" i="14" s="1"/>
  <c r="F18" i="14"/>
  <c r="F96" i="14" s="1"/>
  <c r="F23" i="14"/>
  <c r="F97" i="14"/>
  <c r="F57" i="14"/>
  <c r="F103" i="14" s="1"/>
  <c r="F67" i="14"/>
  <c r="F104" i="14" s="1"/>
  <c r="F81" i="14"/>
  <c r="F105" i="14"/>
  <c r="F47" i="14"/>
  <c r="F102" i="14" s="1"/>
  <c r="F107" i="14" s="1"/>
  <c r="F37" i="14"/>
  <c r="F41" i="14" s="1"/>
  <c r="F88" i="14"/>
  <c r="F106" i="14" s="1"/>
  <c r="C183" i="14"/>
  <c r="C182" i="14"/>
  <c r="C181" i="14"/>
  <c r="C167" i="14"/>
  <c r="C157" i="14"/>
  <c r="C169" i="14"/>
  <c r="C168" i="14"/>
  <c r="C159" i="14"/>
  <c r="C158" i="14"/>
  <c r="C120" i="14"/>
  <c r="C119" i="14"/>
  <c r="B118" i="14"/>
  <c r="H25" i="14"/>
  <c r="L25" i="14"/>
  <c r="F25" i="14"/>
  <c r="E13" i="14"/>
  <c r="E14" i="14"/>
  <c r="E15" i="14"/>
  <c r="E16" i="14"/>
  <c r="E21" i="14"/>
  <c r="E23" i="14" s="1"/>
  <c r="E78" i="14"/>
  <c r="E70" i="14"/>
  <c r="E71" i="14"/>
  <c r="E72" i="14"/>
  <c r="E73" i="14"/>
  <c r="E74" i="14"/>
  <c r="E75" i="14"/>
  <c r="E76" i="14"/>
  <c r="E77" i="14"/>
  <c r="E79" i="14"/>
  <c r="E51" i="14"/>
  <c r="E52" i="14"/>
  <c r="E53" i="14"/>
  <c r="E54" i="14"/>
  <c r="E55" i="14"/>
  <c r="E60" i="14"/>
  <c r="E61" i="14"/>
  <c r="E62" i="14"/>
  <c r="E63" i="14"/>
  <c r="E64" i="14"/>
  <c r="E65" i="14"/>
  <c r="E31" i="14"/>
  <c r="E32" i="14"/>
  <c r="E33" i="14"/>
  <c r="E34" i="14"/>
  <c r="E35" i="14"/>
  <c r="E39" i="14"/>
  <c r="E44" i="14"/>
  <c r="E45" i="14"/>
  <c r="E86" i="14"/>
  <c r="E88" i="14"/>
  <c r="F125" i="23"/>
  <c r="F127" i="23" s="1"/>
  <c r="F201" i="23" s="1"/>
  <c r="G125" i="23"/>
  <c r="G127" i="23" s="1"/>
  <c r="G201" i="23" s="1"/>
  <c r="G223" i="23" s="1"/>
  <c r="H125" i="23"/>
  <c r="H127" i="23" s="1"/>
  <c r="H201" i="23" s="1"/>
  <c r="I125" i="23"/>
  <c r="I127" i="23" s="1"/>
  <c r="I201" i="23" s="1"/>
  <c r="J125" i="23"/>
  <c r="J127" i="23" s="1"/>
  <c r="J201" i="23" s="1"/>
  <c r="K125" i="23"/>
  <c r="K127" i="23" s="1"/>
  <c r="K201" i="23" s="1"/>
  <c r="L125" i="23"/>
  <c r="L127" i="23" s="1"/>
  <c r="L201" i="23" s="1"/>
  <c r="M125" i="23"/>
  <c r="M127" i="23" s="1"/>
  <c r="M201" i="23" s="1"/>
  <c r="N125" i="23"/>
  <c r="N127" i="23" s="1"/>
  <c r="N201" i="23" s="1"/>
  <c r="O125" i="23"/>
  <c r="O127" i="23" s="1"/>
  <c r="O201" i="23" s="1"/>
  <c r="F148" i="23"/>
  <c r="F149" i="23"/>
  <c r="G148" i="23"/>
  <c r="G149" i="23"/>
  <c r="H148" i="23"/>
  <c r="H149" i="23"/>
  <c r="H151" i="23" s="1"/>
  <c r="H206" i="23" s="1"/>
  <c r="I148" i="23"/>
  <c r="I149" i="23"/>
  <c r="J148" i="23"/>
  <c r="J149" i="23"/>
  <c r="K148" i="23"/>
  <c r="K149" i="23"/>
  <c r="L148" i="23"/>
  <c r="L149" i="23"/>
  <c r="M148" i="23"/>
  <c r="M149" i="23"/>
  <c r="N148" i="23"/>
  <c r="N149" i="23"/>
  <c r="O148" i="23"/>
  <c r="O149" i="23"/>
  <c r="F155" i="23"/>
  <c r="F156" i="23"/>
  <c r="F157" i="23"/>
  <c r="F158" i="23"/>
  <c r="F159" i="23"/>
  <c r="F164" i="23"/>
  <c r="F165" i="23"/>
  <c r="F166" i="23"/>
  <c r="F167" i="23"/>
  <c r="F168" i="23"/>
  <c r="F169" i="23"/>
  <c r="F174" i="23"/>
  <c r="F175" i="23"/>
  <c r="F176" i="23"/>
  <c r="F177" i="23"/>
  <c r="F178" i="23"/>
  <c r="F179" i="23"/>
  <c r="F180" i="23"/>
  <c r="F181" i="23"/>
  <c r="F182" i="23"/>
  <c r="F183" i="23"/>
  <c r="G176" i="23"/>
  <c r="G180" i="23"/>
  <c r="F125" i="24"/>
  <c r="F127" i="24" s="1"/>
  <c r="F201" i="24" s="1"/>
  <c r="G125" i="24"/>
  <c r="G127" i="24" s="1"/>
  <c r="G201" i="24" s="1"/>
  <c r="G223" i="24" s="1"/>
  <c r="H125" i="24"/>
  <c r="H127" i="24" s="1"/>
  <c r="H201" i="24" s="1"/>
  <c r="I125" i="24"/>
  <c r="I127" i="24" s="1"/>
  <c r="I201" i="24" s="1"/>
  <c r="J125" i="24"/>
  <c r="J127" i="24" s="1"/>
  <c r="J201" i="24" s="1"/>
  <c r="K125" i="24"/>
  <c r="K127" i="24" s="1"/>
  <c r="K201" i="24" s="1"/>
  <c r="L125" i="24"/>
  <c r="L127" i="24" s="1"/>
  <c r="L201" i="24" s="1"/>
  <c r="M125" i="24"/>
  <c r="M127" i="24" s="1"/>
  <c r="M201" i="24" s="1"/>
  <c r="N125" i="24"/>
  <c r="N127" i="24" s="1"/>
  <c r="N201" i="24" s="1"/>
  <c r="O125" i="24"/>
  <c r="O127" i="24" s="1"/>
  <c r="O201" i="24" s="1"/>
  <c r="F148" i="24"/>
  <c r="F149" i="24"/>
  <c r="G148" i="24"/>
  <c r="G149" i="24"/>
  <c r="G151" i="24" s="1"/>
  <c r="G206" i="24" s="1"/>
  <c r="H148" i="24"/>
  <c r="H149" i="24"/>
  <c r="I148" i="24"/>
  <c r="I149" i="24"/>
  <c r="J148" i="24"/>
  <c r="J149" i="24"/>
  <c r="J151" i="24"/>
  <c r="J206" i="24" s="1"/>
  <c r="K148" i="24"/>
  <c r="K149" i="24"/>
  <c r="L148" i="24"/>
  <c r="L149" i="24"/>
  <c r="M148" i="24"/>
  <c r="M151" i="24" s="1"/>
  <c r="M206" i="24" s="1"/>
  <c r="M149" i="24"/>
  <c r="N148" i="24"/>
  <c r="N149" i="24"/>
  <c r="N151" i="24"/>
  <c r="N206" i="24" s="1"/>
  <c r="O148" i="24"/>
  <c r="O149" i="24"/>
  <c r="F155" i="24"/>
  <c r="F156" i="24"/>
  <c r="F157" i="24"/>
  <c r="F158" i="24"/>
  <c r="F159" i="24"/>
  <c r="G155" i="24"/>
  <c r="G159" i="24"/>
  <c r="F164" i="24"/>
  <c r="F165" i="24"/>
  <c r="F166" i="24"/>
  <c r="F167" i="24"/>
  <c r="F168" i="24"/>
  <c r="F169" i="24"/>
  <c r="G164" i="24"/>
  <c r="G168" i="24"/>
  <c r="F174" i="24"/>
  <c r="F175" i="24"/>
  <c r="F176" i="24"/>
  <c r="F177" i="24"/>
  <c r="F178" i="24"/>
  <c r="F179" i="24"/>
  <c r="F180" i="24"/>
  <c r="F181" i="24"/>
  <c r="F182" i="24"/>
  <c r="F183" i="24"/>
  <c r="G175" i="24"/>
  <c r="F190" i="24"/>
  <c r="F192" i="24" s="1"/>
  <c r="F210" i="24" s="1"/>
  <c r="F125" i="25"/>
  <c r="F127" i="25" s="1"/>
  <c r="F201" i="25" s="1"/>
  <c r="G125" i="25"/>
  <c r="G127" i="25" s="1"/>
  <c r="G201" i="25" s="1"/>
  <c r="G223" i="25" s="1"/>
  <c r="H125" i="25"/>
  <c r="H127" i="25" s="1"/>
  <c r="H201" i="25" s="1"/>
  <c r="I125" i="25"/>
  <c r="I127" i="25" s="1"/>
  <c r="I201" i="25" s="1"/>
  <c r="J125" i="25"/>
  <c r="J127" i="25" s="1"/>
  <c r="J201" i="25" s="1"/>
  <c r="K125" i="25"/>
  <c r="K127" i="25" s="1"/>
  <c r="K201" i="25" s="1"/>
  <c r="L125" i="25"/>
  <c r="L127" i="25" s="1"/>
  <c r="L201" i="25" s="1"/>
  <c r="M125" i="25"/>
  <c r="M127" i="25" s="1"/>
  <c r="M201" i="25" s="1"/>
  <c r="N125" i="25"/>
  <c r="N127" i="25" s="1"/>
  <c r="N201" i="25" s="1"/>
  <c r="O125" i="25"/>
  <c r="O127" i="25" s="1"/>
  <c r="O201" i="25" s="1"/>
  <c r="F148" i="25"/>
  <c r="F149" i="25"/>
  <c r="G148" i="25"/>
  <c r="G149" i="25"/>
  <c r="H148" i="25"/>
  <c r="H149" i="25"/>
  <c r="H151" i="25"/>
  <c r="H206" i="25" s="1"/>
  <c r="I148" i="25"/>
  <c r="I149" i="25"/>
  <c r="J148" i="25"/>
  <c r="J149" i="25"/>
  <c r="K148" i="25"/>
  <c r="K149" i="25"/>
  <c r="L148" i="25"/>
  <c r="L149" i="25"/>
  <c r="M148" i="25"/>
  <c r="M149" i="25"/>
  <c r="N148" i="25"/>
  <c r="N149" i="25"/>
  <c r="O148" i="25"/>
  <c r="O149" i="25"/>
  <c r="F155" i="25"/>
  <c r="F156" i="25"/>
  <c r="F157" i="25"/>
  <c r="F158" i="25"/>
  <c r="F159" i="25"/>
  <c r="G158" i="25"/>
  <c r="F164" i="25"/>
  <c r="F165" i="25"/>
  <c r="F166" i="25"/>
  <c r="F167" i="25"/>
  <c r="F168" i="25"/>
  <c r="F169" i="25"/>
  <c r="G166" i="25"/>
  <c r="F174" i="25"/>
  <c r="F175" i="25"/>
  <c r="F176" i="25"/>
  <c r="F177" i="25"/>
  <c r="F178" i="25"/>
  <c r="F179" i="25"/>
  <c r="F180" i="25"/>
  <c r="F181" i="25"/>
  <c r="F182" i="25"/>
  <c r="F183" i="25"/>
  <c r="G181" i="25"/>
  <c r="F190" i="25"/>
  <c r="F192" i="25" s="1"/>
  <c r="F210" i="25" s="1"/>
  <c r="G190" i="25"/>
  <c r="G192" i="25" s="1"/>
  <c r="G210" i="25" s="1"/>
  <c r="G232" i="25" s="1"/>
  <c r="F190" i="23"/>
  <c r="F192" i="23" s="1"/>
  <c r="F210" i="23" s="1"/>
  <c r="G190" i="23"/>
  <c r="G192" i="23" s="1"/>
  <c r="G210" i="23" s="1"/>
  <c r="G232" i="23" s="1"/>
  <c r="F135" i="23"/>
  <c r="F136" i="23"/>
  <c r="F137" i="23"/>
  <c r="F138" i="23"/>
  <c r="F139" i="23"/>
  <c r="F143" i="23"/>
  <c r="G135" i="23"/>
  <c r="G136" i="23"/>
  <c r="G137" i="23"/>
  <c r="G138" i="23"/>
  <c r="G139" i="23"/>
  <c r="G143" i="23"/>
  <c r="H135" i="23"/>
  <c r="H136" i="23"/>
  <c r="H137" i="23"/>
  <c r="H138" i="23"/>
  <c r="H139" i="23"/>
  <c r="H143" i="23"/>
  <c r="I135" i="23"/>
  <c r="I136" i="23"/>
  <c r="I137" i="23"/>
  <c r="I138" i="23"/>
  <c r="I139" i="23"/>
  <c r="I143" i="23"/>
  <c r="J135" i="23"/>
  <c r="J136" i="23"/>
  <c r="J137" i="23"/>
  <c r="J138" i="23"/>
  <c r="J139" i="23"/>
  <c r="J143" i="23"/>
  <c r="K135" i="23"/>
  <c r="K136" i="23"/>
  <c r="K137" i="23"/>
  <c r="K138" i="23"/>
  <c r="K139" i="23"/>
  <c r="K143" i="23"/>
  <c r="L135" i="23"/>
  <c r="L136" i="23"/>
  <c r="L137" i="23"/>
  <c r="L138" i="23"/>
  <c r="L139" i="23"/>
  <c r="L143" i="23"/>
  <c r="M135" i="23"/>
  <c r="M136" i="23"/>
  <c r="M137" i="23"/>
  <c r="M138" i="23"/>
  <c r="M139" i="23"/>
  <c r="M143" i="23"/>
  <c r="N135" i="23"/>
  <c r="N136" i="23"/>
  <c r="N137" i="23"/>
  <c r="N138" i="23"/>
  <c r="N139" i="23"/>
  <c r="N143" i="23"/>
  <c r="O135" i="23"/>
  <c r="O136" i="23"/>
  <c r="O137" i="23"/>
  <c r="O138" i="23"/>
  <c r="O139" i="23"/>
  <c r="O143" i="23"/>
  <c r="F117" i="23"/>
  <c r="F118" i="23"/>
  <c r="F119" i="23"/>
  <c r="F120" i="23"/>
  <c r="H117" i="23"/>
  <c r="H118" i="23"/>
  <c r="H120" i="23"/>
  <c r="F135" i="24"/>
  <c r="F136" i="24"/>
  <c r="F137" i="24"/>
  <c r="F138" i="24"/>
  <c r="F139" i="24"/>
  <c r="F143" i="24"/>
  <c r="G135" i="24"/>
  <c r="G136" i="24"/>
  <c r="G137" i="24"/>
  <c r="G138" i="24"/>
  <c r="G139" i="24"/>
  <c r="G143" i="24"/>
  <c r="H135" i="24"/>
  <c r="H136" i="24"/>
  <c r="H137" i="24"/>
  <c r="H138" i="24"/>
  <c r="H139" i="24"/>
  <c r="H143" i="24"/>
  <c r="I135" i="24"/>
  <c r="I136" i="24"/>
  <c r="I137" i="24"/>
  <c r="I138" i="24"/>
  <c r="I139" i="24"/>
  <c r="I143" i="24"/>
  <c r="J135" i="24"/>
  <c r="J136" i="24"/>
  <c r="J137" i="24"/>
  <c r="J138" i="24"/>
  <c r="J139" i="24"/>
  <c r="J143" i="24"/>
  <c r="K135" i="24"/>
  <c r="K136" i="24"/>
  <c r="K137" i="24"/>
  <c r="K138" i="24"/>
  <c r="K139" i="24"/>
  <c r="K143" i="24"/>
  <c r="L135" i="24"/>
  <c r="L136" i="24"/>
  <c r="L137" i="24"/>
  <c r="L138" i="24"/>
  <c r="L139" i="24"/>
  <c r="L143" i="24"/>
  <c r="M135" i="24"/>
  <c r="M136" i="24"/>
  <c r="M137" i="24"/>
  <c r="M138" i="24"/>
  <c r="M139" i="24"/>
  <c r="M143" i="24"/>
  <c r="N135" i="24"/>
  <c r="N136" i="24"/>
  <c r="N137" i="24"/>
  <c r="N138" i="24"/>
  <c r="N139" i="24"/>
  <c r="N143" i="24"/>
  <c r="O135" i="24"/>
  <c r="O136" i="24"/>
  <c r="O137" i="24"/>
  <c r="O138" i="24"/>
  <c r="O139" i="24"/>
  <c r="O143" i="24"/>
  <c r="F117" i="24"/>
  <c r="F118" i="24"/>
  <c r="F119" i="24"/>
  <c r="F120" i="24"/>
  <c r="H117" i="24"/>
  <c r="H118" i="24"/>
  <c r="H120" i="24"/>
  <c r="F135" i="25"/>
  <c r="F136" i="25"/>
  <c r="F137" i="25"/>
  <c r="F138" i="25"/>
  <c r="F139" i="25"/>
  <c r="F143" i="25"/>
  <c r="E143" i="25" s="1"/>
  <c r="G135" i="25"/>
  <c r="G136" i="25"/>
  <c r="G137" i="25"/>
  <c r="G138" i="25"/>
  <c r="G139" i="25"/>
  <c r="G143" i="25"/>
  <c r="H135" i="25"/>
  <c r="H136" i="25"/>
  <c r="H137" i="25"/>
  <c r="H138" i="25"/>
  <c r="H139" i="25"/>
  <c r="H143" i="25"/>
  <c r="I135" i="25"/>
  <c r="I136" i="25"/>
  <c r="I137" i="25"/>
  <c r="I138" i="25"/>
  <c r="I139" i="25"/>
  <c r="I143" i="25"/>
  <c r="J135" i="25"/>
  <c r="J136" i="25"/>
  <c r="J137" i="25"/>
  <c r="J138" i="25"/>
  <c r="J139" i="25"/>
  <c r="J143" i="25"/>
  <c r="K135" i="25"/>
  <c r="K136" i="25"/>
  <c r="K137" i="25"/>
  <c r="K138" i="25"/>
  <c r="K139" i="25"/>
  <c r="K143" i="25"/>
  <c r="L135" i="25"/>
  <c r="L136" i="25"/>
  <c r="L137" i="25"/>
  <c r="L138" i="25"/>
  <c r="L139" i="25"/>
  <c r="L143" i="25"/>
  <c r="M135" i="25"/>
  <c r="M136" i="25"/>
  <c r="M137" i="25"/>
  <c r="M138" i="25"/>
  <c r="M139" i="25"/>
  <c r="M143" i="25"/>
  <c r="N135" i="25"/>
  <c r="N136" i="25"/>
  <c r="N137" i="25"/>
  <c r="N138" i="25"/>
  <c r="N139" i="25"/>
  <c r="N143" i="25"/>
  <c r="O135" i="25"/>
  <c r="O136" i="25"/>
  <c r="O137" i="25"/>
  <c r="O138" i="25"/>
  <c r="O139" i="25"/>
  <c r="O143" i="25"/>
  <c r="F117" i="25"/>
  <c r="F118" i="25"/>
  <c r="F119" i="25"/>
  <c r="F120" i="25"/>
  <c r="H117" i="25"/>
  <c r="H118" i="25"/>
  <c r="H120" i="25"/>
  <c r="C183" i="23"/>
  <c r="C182" i="23"/>
  <c r="C181" i="23"/>
  <c r="C169" i="23"/>
  <c r="C168" i="23"/>
  <c r="C167" i="23"/>
  <c r="C159" i="23"/>
  <c r="C158" i="23"/>
  <c r="C157" i="23"/>
  <c r="C120" i="23"/>
  <c r="C119" i="23"/>
  <c r="B118" i="23"/>
  <c r="O18" i="23"/>
  <c r="O96" i="23" s="1"/>
  <c r="O23" i="23"/>
  <c r="O97" i="23" s="1"/>
  <c r="O37" i="23"/>
  <c r="O41" i="23" s="1"/>
  <c r="O47" i="23"/>
  <c r="O102" i="23" s="1"/>
  <c r="O57" i="23"/>
  <c r="O103" i="23" s="1"/>
  <c r="O67" i="23"/>
  <c r="O104" i="23" s="1"/>
  <c r="O81" i="23"/>
  <c r="O105" i="23" s="1"/>
  <c r="O88" i="23"/>
  <c r="O106" i="23" s="1"/>
  <c r="N18" i="23"/>
  <c r="N96" i="23" s="1"/>
  <c r="N23" i="23"/>
  <c r="N97" i="23" s="1"/>
  <c r="N37" i="23"/>
  <c r="N41" i="23" s="1"/>
  <c r="N47" i="23"/>
  <c r="N102" i="23" s="1"/>
  <c r="N57" i="23"/>
  <c r="N103" i="23" s="1"/>
  <c r="N67" i="23"/>
  <c r="N104" i="23" s="1"/>
  <c r="N81" i="23"/>
  <c r="N105" i="23" s="1"/>
  <c r="N88" i="23"/>
  <c r="N106" i="23" s="1"/>
  <c r="M18" i="23"/>
  <c r="M96" i="23" s="1"/>
  <c r="M23" i="23"/>
  <c r="M97" i="23" s="1"/>
  <c r="M37" i="23"/>
  <c r="M41" i="23" s="1"/>
  <c r="M47" i="23"/>
  <c r="M102" i="23" s="1"/>
  <c r="M57" i="23"/>
  <c r="M103" i="23" s="1"/>
  <c r="M67" i="23"/>
  <c r="M104" i="23" s="1"/>
  <c r="M81" i="23"/>
  <c r="M105" i="23" s="1"/>
  <c r="M88" i="23"/>
  <c r="M106" i="23" s="1"/>
  <c r="L18" i="23"/>
  <c r="L96" i="23" s="1"/>
  <c r="L23" i="23"/>
  <c r="L97" i="23" s="1"/>
  <c r="L37" i="23"/>
  <c r="L41" i="23"/>
  <c r="L101" i="23" s="1"/>
  <c r="L47" i="23"/>
  <c r="L102" i="23" s="1"/>
  <c r="L57" i="23"/>
  <c r="L103" i="23" s="1"/>
  <c r="L67" i="23"/>
  <c r="L104" i="23" s="1"/>
  <c r="L81" i="23"/>
  <c r="L105" i="23" s="1"/>
  <c r="L88" i="23"/>
  <c r="L106" i="23" s="1"/>
  <c r="K18" i="23"/>
  <c r="K96" i="23" s="1"/>
  <c r="K23" i="23"/>
  <c r="K25" i="23" s="1"/>
  <c r="K37" i="23"/>
  <c r="K41" i="23" s="1"/>
  <c r="K101" i="23" s="1"/>
  <c r="K47" i="23"/>
  <c r="K102" i="23" s="1"/>
  <c r="K57" i="23"/>
  <c r="K103" i="23" s="1"/>
  <c r="K67" i="23"/>
  <c r="K104" i="23" s="1"/>
  <c r="K81" i="23"/>
  <c r="K105" i="23" s="1"/>
  <c r="K88" i="23"/>
  <c r="K106" i="23" s="1"/>
  <c r="J18" i="23"/>
  <c r="J96" i="23" s="1"/>
  <c r="J23" i="23"/>
  <c r="J97" i="23" s="1"/>
  <c r="J37" i="23"/>
  <c r="J41" i="23" s="1"/>
  <c r="J101" i="23" s="1"/>
  <c r="J47" i="23"/>
  <c r="J102" i="23" s="1"/>
  <c r="J57" i="23"/>
  <c r="J103" i="23" s="1"/>
  <c r="J67" i="23"/>
  <c r="J104" i="23" s="1"/>
  <c r="J81" i="23"/>
  <c r="J105" i="23" s="1"/>
  <c r="J88" i="23"/>
  <c r="J106" i="23" s="1"/>
  <c r="I18" i="23"/>
  <c r="I96" i="23" s="1"/>
  <c r="I23" i="23"/>
  <c r="I97" i="23" s="1"/>
  <c r="I37" i="23"/>
  <c r="I41" i="23" s="1"/>
  <c r="I47" i="23"/>
  <c r="I102" i="23" s="1"/>
  <c r="I57" i="23"/>
  <c r="I103" i="23"/>
  <c r="I67" i="23"/>
  <c r="I104" i="23" s="1"/>
  <c r="I81" i="23"/>
  <c r="I105" i="23" s="1"/>
  <c r="I88" i="23"/>
  <c r="I106" i="23" s="1"/>
  <c r="H18" i="23"/>
  <c r="H96" i="23" s="1"/>
  <c r="H23" i="23"/>
  <c r="H97" i="23" s="1"/>
  <c r="H37" i="23"/>
  <c r="H41" i="23" s="1"/>
  <c r="H101" i="23" s="1"/>
  <c r="H47" i="23"/>
  <c r="H102" i="23" s="1"/>
  <c r="H57" i="23"/>
  <c r="H103" i="23" s="1"/>
  <c r="H67" i="23"/>
  <c r="H104" i="23" s="1"/>
  <c r="H81" i="23"/>
  <c r="H105" i="23" s="1"/>
  <c r="H88" i="23"/>
  <c r="H106" i="23" s="1"/>
  <c r="G18" i="23"/>
  <c r="G96" i="23" s="1"/>
  <c r="E96" i="23" s="1"/>
  <c r="G23" i="23"/>
  <c r="G97" i="23" s="1"/>
  <c r="G37" i="23"/>
  <c r="G41" i="23" s="1"/>
  <c r="G47" i="23"/>
  <c r="G102" i="23" s="1"/>
  <c r="G57" i="23"/>
  <c r="G103" i="23" s="1"/>
  <c r="G67" i="23"/>
  <c r="G104" i="23" s="1"/>
  <c r="G81" i="23"/>
  <c r="G105" i="23" s="1"/>
  <c r="G88" i="23"/>
  <c r="G106" i="23" s="1"/>
  <c r="F18" i="23"/>
  <c r="F96" i="23" s="1"/>
  <c r="F23" i="23"/>
  <c r="F97" i="23" s="1"/>
  <c r="F37" i="23"/>
  <c r="F41" i="23" s="1"/>
  <c r="F101" i="23" s="1"/>
  <c r="F47" i="23"/>
  <c r="F102" i="23" s="1"/>
  <c r="F57" i="23"/>
  <c r="F103" i="23" s="1"/>
  <c r="F67" i="23"/>
  <c r="F81" i="23"/>
  <c r="F105" i="23" s="1"/>
  <c r="F88" i="23"/>
  <c r="F106" i="23" s="1"/>
  <c r="M25" i="23"/>
  <c r="J25" i="23"/>
  <c r="E13" i="23"/>
  <c r="E14" i="23"/>
  <c r="E15" i="23"/>
  <c r="E16" i="23"/>
  <c r="E21" i="23"/>
  <c r="E23" i="23" s="1"/>
  <c r="E31" i="23"/>
  <c r="E32" i="23"/>
  <c r="E33" i="23"/>
  <c r="E34" i="23"/>
  <c r="E35" i="23"/>
  <c r="E39" i="23"/>
  <c r="E44" i="23"/>
  <c r="E45" i="23"/>
  <c r="E51" i="23"/>
  <c r="E52" i="23"/>
  <c r="E53" i="23"/>
  <c r="E54" i="23"/>
  <c r="E55" i="23"/>
  <c r="E60" i="23"/>
  <c r="E61" i="23"/>
  <c r="E62" i="23"/>
  <c r="E63" i="23"/>
  <c r="E64" i="23"/>
  <c r="E65" i="23"/>
  <c r="E70" i="23"/>
  <c r="E71" i="23"/>
  <c r="E72" i="23"/>
  <c r="E73" i="23"/>
  <c r="E74" i="23"/>
  <c r="E75" i="23"/>
  <c r="E76" i="23"/>
  <c r="E77" i="23"/>
  <c r="E78" i="23"/>
  <c r="E79" i="23"/>
  <c r="E86" i="23"/>
  <c r="E88" i="23" s="1"/>
  <c r="E135" i="24"/>
  <c r="C183" i="24"/>
  <c r="C182" i="24"/>
  <c r="C181" i="24"/>
  <c r="C169" i="24"/>
  <c r="C168" i="24"/>
  <c r="C167" i="24"/>
  <c r="C159" i="24"/>
  <c r="C158" i="24"/>
  <c r="C157" i="24"/>
  <c r="C120" i="24"/>
  <c r="C119" i="24"/>
  <c r="B118" i="24"/>
  <c r="O18" i="24"/>
  <c r="O96" i="24" s="1"/>
  <c r="O23" i="24"/>
  <c r="O97" i="24" s="1"/>
  <c r="O37" i="24"/>
  <c r="O41" i="24" s="1"/>
  <c r="O47" i="24"/>
  <c r="O102" i="24" s="1"/>
  <c r="O57" i="24"/>
  <c r="O103" i="24" s="1"/>
  <c r="O67" i="24"/>
  <c r="O104" i="24" s="1"/>
  <c r="O81" i="24"/>
  <c r="O105" i="24" s="1"/>
  <c r="O88" i="24"/>
  <c r="O106" i="24" s="1"/>
  <c r="N18" i="24"/>
  <c r="N96" i="24" s="1"/>
  <c r="N23" i="24"/>
  <c r="N97" i="24" s="1"/>
  <c r="N37" i="24"/>
  <c r="N41" i="24" s="1"/>
  <c r="N47" i="24"/>
  <c r="N102" i="24" s="1"/>
  <c r="N57" i="24"/>
  <c r="N103" i="24"/>
  <c r="N67" i="24"/>
  <c r="N104" i="24" s="1"/>
  <c r="N81" i="24"/>
  <c r="N105" i="24" s="1"/>
  <c r="N88" i="24"/>
  <c r="N106" i="24" s="1"/>
  <c r="M18" i="24"/>
  <c r="M96" i="24" s="1"/>
  <c r="M98" i="24" s="1"/>
  <c r="M23" i="24"/>
  <c r="M97" i="24" s="1"/>
  <c r="M37" i="24"/>
  <c r="M41" i="24"/>
  <c r="M101" i="24" s="1"/>
  <c r="M47" i="24"/>
  <c r="M102" i="24" s="1"/>
  <c r="M57" i="24"/>
  <c r="M103" i="24"/>
  <c r="M67" i="24"/>
  <c r="M104" i="24" s="1"/>
  <c r="M81" i="24"/>
  <c r="M105" i="24"/>
  <c r="M88" i="24"/>
  <c r="M106" i="24" s="1"/>
  <c r="L18" i="24"/>
  <c r="L96" i="24" s="1"/>
  <c r="L23" i="24"/>
  <c r="L97" i="24" s="1"/>
  <c r="L37" i="24"/>
  <c r="L41" i="24" s="1"/>
  <c r="L47" i="24"/>
  <c r="L102" i="24" s="1"/>
  <c r="L57" i="24"/>
  <c r="L103" i="24" s="1"/>
  <c r="L67" i="24"/>
  <c r="L104" i="24" s="1"/>
  <c r="L81" i="24"/>
  <c r="L105" i="24" s="1"/>
  <c r="L88" i="24"/>
  <c r="L106" i="24" s="1"/>
  <c r="K18" i="24"/>
  <c r="K96" i="24" s="1"/>
  <c r="K23" i="24"/>
  <c r="K97" i="24" s="1"/>
  <c r="K37" i="24"/>
  <c r="K41" i="24" s="1"/>
  <c r="K47" i="24"/>
  <c r="K102" i="24" s="1"/>
  <c r="K57" i="24"/>
  <c r="K67" i="24"/>
  <c r="K104" i="24" s="1"/>
  <c r="K81" i="24"/>
  <c r="K105" i="24" s="1"/>
  <c r="K88" i="24"/>
  <c r="K106" i="24" s="1"/>
  <c r="J18" i="24"/>
  <c r="J96" i="24" s="1"/>
  <c r="J23" i="24"/>
  <c r="J97" i="24" s="1"/>
  <c r="J37" i="24"/>
  <c r="J41" i="24" s="1"/>
  <c r="J101" i="24" s="1"/>
  <c r="J47" i="24"/>
  <c r="J102" i="24" s="1"/>
  <c r="J57" i="24"/>
  <c r="J103" i="24" s="1"/>
  <c r="J67" i="24"/>
  <c r="J104" i="24" s="1"/>
  <c r="J81" i="24"/>
  <c r="J105" i="24" s="1"/>
  <c r="J88" i="24"/>
  <c r="J106" i="24"/>
  <c r="I18" i="24"/>
  <c r="I96" i="24" s="1"/>
  <c r="I23" i="24"/>
  <c r="I97" i="24" s="1"/>
  <c r="I37" i="24"/>
  <c r="I41" i="24" s="1"/>
  <c r="I101" i="24" s="1"/>
  <c r="I47" i="24"/>
  <c r="I102" i="24" s="1"/>
  <c r="I57" i="24"/>
  <c r="I103" i="24" s="1"/>
  <c r="I67" i="24"/>
  <c r="I104" i="24" s="1"/>
  <c r="I81" i="24"/>
  <c r="I105" i="24" s="1"/>
  <c r="I88" i="24"/>
  <c r="I106" i="24" s="1"/>
  <c r="H18" i="24"/>
  <c r="H96" i="24" s="1"/>
  <c r="H23" i="24"/>
  <c r="H97" i="24" s="1"/>
  <c r="H37" i="24"/>
  <c r="H41" i="24" s="1"/>
  <c r="H101" i="24" s="1"/>
  <c r="H47" i="24"/>
  <c r="H102" i="24" s="1"/>
  <c r="H57" i="24"/>
  <c r="H67" i="24"/>
  <c r="H104" i="24" s="1"/>
  <c r="H81" i="24"/>
  <c r="H105" i="24" s="1"/>
  <c r="H88" i="24"/>
  <c r="H106" i="24" s="1"/>
  <c r="G18" i="24"/>
  <c r="G96" i="24" s="1"/>
  <c r="G23" i="24"/>
  <c r="G97" i="24" s="1"/>
  <c r="G37" i="24"/>
  <c r="G41" i="24" s="1"/>
  <c r="G47" i="24"/>
  <c r="G102" i="24" s="1"/>
  <c r="G57" i="24"/>
  <c r="G67" i="24"/>
  <c r="G104" i="24" s="1"/>
  <c r="G81" i="24"/>
  <c r="G105" i="24" s="1"/>
  <c r="G88" i="24"/>
  <c r="G106" i="24"/>
  <c r="F18" i="24"/>
  <c r="F96" i="24" s="1"/>
  <c r="F23" i="24"/>
  <c r="F97" i="24" s="1"/>
  <c r="F98" i="24" s="1"/>
  <c r="F37" i="24"/>
  <c r="F41" i="24" s="1"/>
  <c r="F101" i="24" s="1"/>
  <c r="F47" i="24"/>
  <c r="F102" i="24" s="1"/>
  <c r="F57" i="24"/>
  <c r="F103" i="24" s="1"/>
  <c r="F67" i="24"/>
  <c r="F104" i="24" s="1"/>
  <c r="F81" i="24"/>
  <c r="F105" i="24" s="1"/>
  <c r="F88" i="24"/>
  <c r="F106" i="24" s="1"/>
  <c r="M83" i="24"/>
  <c r="M90" i="24" s="1"/>
  <c r="E13" i="24"/>
  <c r="E14" i="24"/>
  <c r="E15" i="24"/>
  <c r="E16" i="24"/>
  <c r="E21" i="24"/>
  <c r="E23" i="24" s="1"/>
  <c r="E31" i="24"/>
  <c r="E32" i="24"/>
  <c r="E33" i="24"/>
  <c r="E34" i="24"/>
  <c r="E35" i="24"/>
  <c r="E39" i="24"/>
  <c r="E44" i="24"/>
  <c r="E45" i="24"/>
  <c r="E51" i="24"/>
  <c r="E52" i="24"/>
  <c r="E53" i="24"/>
  <c r="E54" i="24"/>
  <c r="E55" i="24"/>
  <c r="E60" i="24"/>
  <c r="E61" i="24"/>
  <c r="E62" i="24"/>
  <c r="E63" i="24"/>
  <c r="E64" i="24"/>
  <c r="E65" i="24"/>
  <c r="E70" i="24"/>
  <c r="E71" i="24"/>
  <c r="E72" i="24"/>
  <c r="E73" i="24"/>
  <c r="E74" i="24"/>
  <c r="E75" i="24"/>
  <c r="E76" i="24"/>
  <c r="E77" i="24"/>
  <c r="E78" i="24"/>
  <c r="E79" i="24"/>
  <c r="E86" i="24"/>
  <c r="E88" i="24" s="1"/>
  <c r="C183" i="25"/>
  <c r="C182" i="25"/>
  <c r="C181" i="25"/>
  <c r="C169" i="25"/>
  <c r="C168" i="25"/>
  <c r="C167" i="25"/>
  <c r="C159" i="25"/>
  <c r="C158" i="25"/>
  <c r="C157" i="25"/>
  <c r="C120" i="25"/>
  <c r="C119" i="25"/>
  <c r="B118" i="25"/>
  <c r="O18" i="25"/>
  <c r="O96" i="25" s="1"/>
  <c r="O23" i="25"/>
  <c r="O97" i="25" s="1"/>
  <c r="O37" i="25"/>
  <c r="O41" i="25" s="1"/>
  <c r="O47" i="25"/>
  <c r="O102" i="25" s="1"/>
  <c r="O57" i="25"/>
  <c r="O103" i="25"/>
  <c r="O67" i="25"/>
  <c r="O104" i="25" s="1"/>
  <c r="O81" i="25"/>
  <c r="O105" i="25" s="1"/>
  <c r="O88" i="25"/>
  <c r="O106" i="25" s="1"/>
  <c r="N18" i="25"/>
  <c r="N25" i="25" s="1"/>
  <c r="N96" i="25"/>
  <c r="N23" i="25"/>
  <c r="N97" i="25" s="1"/>
  <c r="N37" i="25"/>
  <c r="N41" i="25" s="1"/>
  <c r="N101" i="25" s="1"/>
  <c r="N47" i="25"/>
  <c r="N102" i="25" s="1"/>
  <c r="N57" i="25"/>
  <c r="N103" i="25" s="1"/>
  <c r="N67" i="25"/>
  <c r="N104" i="25" s="1"/>
  <c r="N81" i="25"/>
  <c r="N105" i="25" s="1"/>
  <c r="N88" i="25"/>
  <c r="N106" i="25" s="1"/>
  <c r="M18" i="25"/>
  <c r="M96" i="25" s="1"/>
  <c r="M23" i="25"/>
  <c r="M97" i="25" s="1"/>
  <c r="M37" i="25"/>
  <c r="M41" i="25" s="1"/>
  <c r="M47" i="25"/>
  <c r="M102" i="25" s="1"/>
  <c r="M57" i="25"/>
  <c r="M103" i="25" s="1"/>
  <c r="M67" i="25"/>
  <c r="M104" i="25"/>
  <c r="M81" i="25"/>
  <c r="M105" i="25" s="1"/>
  <c r="M88" i="25"/>
  <c r="M106" i="25" s="1"/>
  <c r="L18" i="25"/>
  <c r="L96" i="25" s="1"/>
  <c r="L23" i="25"/>
  <c r="L97" i="25" s="1"/>
  <c r="L37" i="25"/>
  <c r="L41" i="25" s="1"/>
  <c r="L47" i="25"/>
  <c r="L102" i="25" s="1"/>
  <c r="L57" i="25"/>
  <c r="L103" i="25" s="1"/>
  <c r="L67" i="25"/>
  <c r="L104" i="25" s="1"/>
  <c r="L81" i="25"/>
  <c r="L105" i="25" s="1"/>
  <c r="L88" i="25"/>
  <c r="L106" i="25" s="1"/>
  <c r="K18" i="25"/>
  <c r="K96" i="25" s="1"/>
  <c r="K23" i="25"/>
  <c r="K97" i="25" s="1"/>
  <c r="K37" i="25"/>
  <c r="K41" i="25" s="1"/>
  <c r="K101" i="25" s="1"/>
  <c r="K47" i="25"/>
  <c r="K102" i="25" s="1"/>
  <c r="K57" i="25"/>
  <c r="K103" i="25" s="1"/>
  <c r="K67" i="25"/>
  <c r="K104" i="25" s="1"/>
  <c r="K81" i="25"/>
  <c r="K105" i="25" s="1"/>
  <c r="K88" i="25"/>
  <c r="K106" i="25" s="1"/>
  <c r="J18" i="25"/>
  <c r="J96" i="25"/>
  <c r="J23" i="25"/>
  <c r="J97" i="25" s="1"/>
  <c r="J37" i="25"/>
  <c r="J41" i="25" s="1"/>
  <c r="J101" i="25" s="1"/>
  <c r="J47" i="25"/>
  <c r="J102" i="25" s="1"/>
  <c r="J57" i="25"/>
  <c r="J103" i="25" s="1"/>
  <c r="J67" i="25"/>
  <c r="J104" i="25" s="1"/>
  <c r="J81" i="25"/>
  <c r="J105" i="25" s="1"/>
  <c r="J88" i="25"/>
  <c r="J106" i="25" s="1"/>
  <c r="I18" i="25"/>
  <c r="I96" i="25" s="1"/>
  <c r="I98" i="25" s="1"/>
  <c r="I23" i="25"/>
  <c r="I97" i="25"/>
  <c r="I37" i="25"/>
  <c r="I41" i="25" s="1"/>
  <c r="I47" i="25"/>
  <c r="I102" i="25" s="1"/>
  <c r="I57" i="25"/>
  <c r="I103" i="25" s="1"/>
  <c r="I67" i="25"/>
  <c r="I104" i="25"/>
  <c r="I81" i="25"/>
  <c r="I105" i="25" s="1"/>
  <c r="I88" i="25"/>
  <c r="I106" i="25"/>
  <c r="H18" i="25"/>
  <c r="H96" i="25" s="1"/>
  <c r="H23" i="25"/>
  <c r="H97" i="25" s="1"/>
  <c r="H37" i="25"/>
  <c r="H41" i="25" s="1"/>
  <c r="H47" i="25"/>
  <c r="H102" i="25" s="1"/>
  <c r="H57" i="25"/>
  <c r="H103" i="25" s="1"/>
  <c r="H67" i="25"/>
  <c r="H104" i="25" s="1"/>
  <c r="H81" i="25"/>
  <c r="H105" i="25" s="1"/>
  <c r="H88" i="25"/>
  <c r="H106" i="25" s="1"/>
  <c r="G18" i="25"/>
  <c r="G96" i="25" s="1"/>
  <c r="G23" i="25"/>
  <c r="G97" i="25" s="1"/>
  <c r="G37" i="25"/>
  <c r="G41" i="25" s="1"/>
  <c r="G101" i="25" s="1"/>
  <c r="G47" i="25"/>
  <c r="G102" i="25" s="1"/>
  <c r="G57" i="25"/>
  <c r="G103" i="25" s="1"/>
  <c r="G67" i="25"/>
  <c r="G104" i="25" s="1"/>
  <c r="G81" i="25"/>
  <c r="G105" i="25" s="1"/>
  <c r="G88" i="25"/>
  <c r="G106" i="25" s="1"/>
  <c r="F18" i="25"/>
  <c r="F96" i="25"/>
  <c r="F23" i="25"/>
  <c r="F97" i="25" s="1"/>
  <c r="F37" i="25"/>
  <c r="F41" i="25"/>
  <c r="F101" i="25" s="1"/>
  <c r="F47" i="25"/>
  <c r="F102" i="25" s="1"/>
  <c r="F107" i="25" s="1"/>
  <c r="F57" i="25"/>
  <c r="F103" i="25" s="1"/>
  <c r="F67" i="25"/>
  <c r="F104" i="25"/>
  <c r="F81" i="25"/>
  <c r="F105" i="25" s="1"/>
  <c r="F88" i="25"/>
  <c r="F106" i="25" s="1"/>
  <c r="K25" i="25"/>
  <c r="E13" i="25"/>
  <c r="E18" i="25" s="1"/>
  <c r="E14" i="25"/>
  <c r="E15" i="25"/>
  <c r="E16" i="25"/>
  <c r="E21" i="25"/>
  <c r="E23" i="25" s="1"/>
  <c r="E31" i="25"/>
  <c r="E32" i="25"/>
  <c r="E33" i="25"/>
  <c r="E34" i="25"/>
  <c r="E35" i="25"/>
  <c r="E39" i="25"/>
  <c r="E44" i="25"/>
  <c r="E45" i="25"/>
  <c r="E51" i="25"/>
  <c r="E52" i="25"/>
  <c r="E53" i="25"/>
  <c r="E54" i="25"/>
  <c r="E55" i="25"/>
  <c r="E60" i="25"/>
  <c r="E61" i="25"/>
  <c r="E62" i="25"/>
  <c r="E63" i="25"/>
  <c r="E64" i="25"/>
  <c r="E65" i="25"/>
  <c r="E70" i="25"/>
  <c r="E71" i="25"/>
  <c r="E72" i="25"/>
  <c r="E73" i="25"/>
  <c r="E74" i="25"/>
  <c r="E75" i="25"/>
  <c r="E76" i="25"/>
  <c r="E77" i="25"/>
  <c r="E78" i="25"/>
  <c r="E79" i="25"/>
  <c r="E86" i="25"/>
  <c r="E88" i="25" s="1"/>
  <c r="G101" i="23"/>
  <c r="M101" i="23"/>
  <c r="N101" i="23"/>
  <c r="H25" i="24"/>
  <c r="O101" i="14"/>
  <c r="M101" i="14"/>
  <c r="K101" i="14"/>
  <c r="J101" i="14"/>
  <c r="I101" i="14"/>
  <c r="H101" i="14"/>
  <c r="G101" i="14"/>
  <c r="F101" i="14"/>
  <c r="E139" i="23" l="1"/>
  <c r="H25" i="23"/>
  <c r="E137" i="23"/>
  <c r="O151" i="23"/>
  <c r="O206" i="23" s="1"/>
  <c r="K151" i="23"/>
  <c r="K206" i="23" s="1"/>
  <c r="G118" i="25"/>
  <c r="G118" i="24"/>
  <c r="G122" i="24" s="1"/>
  <c r="G118" i="23"/>
  <c r="G177" i="25"/>
  <c r="G183" i="24"/>
  <c r="G169" i="23"/>
  <c r="G157" i="23"/>
  <c r="G183" i="14"/>
  <c r="F232" i="25"/>
  <c r="H151" i="24"/>
  <c r="H206" i="24" s="1"/>
  <c r="G117" i="14"/>
  <c r="G120" i="25"/>
  <c r="E138" i="25"/>
  <c r="G120" i="24"/>
  <c r="G120" i="23"/>
  <c r="F223" i="25"/>
  <c r="G228" i="24"/>
  <c r="F122" i="14"/>
  <c r="F129" i="14" s="1"/>
  <c r="G119" i="25"/>
  <c r="G119" i="24"/>
  <c r="E139" i="24"/>
  <c r="G119" i="23"/>
  <c r="G180" i="25"/>
  <c r="F232" i="24"/>
  <c r="E148" i="23"/>
  <c r="G117" i="25"/>
  <c r="G122" i="25" s="1"/>
  <c r="G117" i="24"/>
  <c r="G117" i="23"/>
  <c r="K151" i="25"/>
  <c r="K206" i="25" s="1"/>
  <c r="G179" i="24"/>
  <c r="F151" i="24"/>
  <c r="F206" i="24" s="1"/>
  <c r="F228" i="24" s="1"/>
  <c r="G165" i="23"/>
  <c r="F223" i="14"/>
  <c r="G141" i="14"/>
  <c r="N151" i="14"/>
  <c r="N206" i="14" s="1"/>
  <c r="G151" i="14"/>
  <c r="G206" i="14" s="1"/>
  <c r="H151" i="14"/>
  <c r="H206" i="14" s="1"/>
  <c r="E148" i="14"/>
  <c r="E151" i="14" s="1"/>
  <c r="E136" i="25"/>
  <c r="F185" i="25"/>
  <c r="F209" i="25" s="1"/>
  <c r="F231" i="25" s="1"/>
  <c r="E137" i="14"/>
  <c r="H119" i="25"/>
  <c r="H122" i="25" s="1"/>
  <c r="H119" i="24"/>
  <c r="E135" i="23"/>
  <c r="F232" i="23"/>
  <c r="F223" i="24"/>
  <c r="F223" i="23"/>
  <c r="E148" i="24"/>
  <c r="M25" i="24"/>
  <c r="L107" i="23"/>
  <c r="F83" i="14"/>
  <c r="N25" i="14"/>
  <c r="E125" i="14"/>
  <c r="E127" i="14" s="1"/>
  <c r="E101" i="14"/>
  <c r="N107" i="23"/>
  <c r="M107" i="23"/>
  <c r="E47" i="24"/>
  <c r="J25" i="24"/>
  <c r="N25" i="24"/>
  <c r="K83" i="24"/>
  <c r="K98" i="24"/>
  <c r="O98" i="24"/>
  <c r="E18" i="23"/>
  <c r="E25" i="23" s="1"/>
  <c r="L25" i="23"/>
  <c r="O25" i="23"/>
  <c r="E138" i="24"/>
  <c r="E141" i="24" s="1"/>
  <c r="E145" i="24" s="1"/>
  <c r="E143" i="24"/>
  <c r="E136" i="24"/>
  <c r="H122" i="23"/>
  <c r="E138" i="23"/>
  <c r="E143" i="23"/>
  <c r="E136" i="23"/>
  <c r="F151" i="25"/>
  <c r="F206" i="25" s="1"/>
  <c r="F228" i="25" s="1"/>
  <c r="E201" i="25"/>
  <c r="E149" i="23"/>
  <c r="M83" i="14"/>
  <c r="M90" i="14" s="1"/>
  <c r="E106" i="14"/>
  <c r="E201" i="14"/>
  <c r="G156" i="14"/>
  <c r="G165" i="14"/>
  <c r="H107" i="23"/>
  <c r="F90" i="14"/>
  <c r="F92" i="14" s="1"/>
  <c r="O83" i="23"/>
  <c r="O90" i="23" s="1"/>
  <c r="M141" i="14"/>
  <c r="M145" i="14" s="1"/>
  <c r="M205" i="14" s="1"/>
  <c r="I25" i="24"/>
  <c r="L25" i="24"/>
  <c r="O83" i="24"/>
  <c r="E47" i="23"/>
  <c r="M83" i="23"/>
  <c r="M90" i="23" s="1"/>
  <c r="M92" i="23" s="1"/>
  <c r="G25" i="23"/>
  <c r="E201" i="23"/>
  <c r="F122" i="25"/>
  <c r="E137" i="25"/>
  <c r="E139" i="25"/>
  <c r="E141" i="25" s="1"/>
  <c r="E145" i="25" s="1"/>
  <c r="E135" i="25"/>
  <c r="E137" i="24"/>
  <c r="K141" i="24"/>
  <c r="K145" i="24" s="1"/>
  <c r="K205" i="24" s="1"/>
  <c r="E149" i="25"/>
  <c r="J25" i="14"/>
  <c r="I83" i="14"/>
  <c r="I90" i="14" s="1"/>
  <c r="E96" i="14"/>
  <c r="O145" i="14"/>
  <c r="O205" i="14" s="1"/>
  <c r="M151" i="14"/>
  <c r="M206" i="14" s="1"/>
  <c r="O151" i="14"/>
  <c r="O206" i="14" s="1"/>
  <c r="K151" i="14"/>
  <c r="K206" i="14" s="1"/>
  <c r="E206" i="14" s="1"/>
  <c r="F161" i="14"/>
  <c r="F207" i="14" s="1"/>
  <c r="F229" i="14" s="1"/>
  <c r="F171" i="14"/>
  <c r="F208" i="14" s="1"/>
  <c r="F230" i="14" s="1"/>
  <c r="O101" i="23"/>
  <c r="O107" i="23" s="1"/>
  <c r="G174" i="24"/>
  <c r="O98" i="14"/>
  <c r="M107" i="14"/>
  <c r="L83" i="25"/>
  <c r="G25" i="24"/>
  <c r="I25" i="25"/>
  <c r="M25" i="25"/>
  <c r="O25" i="25"/>
  <c r="E125" i="25"/>
  <c r="E127" i="25" s="1"/>
  <c r="K25" i="24"/>
  <c r="M92" i="24"/>
  <c r="O25" i="24"/>
  <c r="H83" i="24"/>
  <c r="H90" i="24" s="1"/>
  <c r="H92" i="24" s="1"/>
  <c r="J107" i="24"/>
  <c r="J98" i="24"/>
  <c r="E201" i="24"/>
  <c r="F25" i="23"/>
  <c r="I25" i="23"/>
  <c r="L83" i="23"/>
  <c r="L90" i="23" s="1"/>
  <c r="L92" i="23" s="1"/>
  <c r="N83" i="23"/>
  <c r="N90" i="23" s="1"/>
  <c r="G107" i="23"/>
  <c r="G109" i="23" s="1"/>
  <c r="G98" i="23"/>
  <c r="O98" i="23"/>
  <c r="O141" i="24"/>
  <c r="O145" i="24" s="1"/>
  <c r="O205" i="24" s="1"/>
  <c r="H174" i="25"/>
  <c r="G174" i="25"/>
  <c r="N151" i="25"/>
  <c r="N206" i="25" s="1"/>
  <c r="H174" i="23"/>
  <c r="G174" i="14"/>
  <c r="L141" i="14"/>
  <c r="L145" i="14" s="1"/>
  <c r="L205" i="14" s="1"/>
  <c r="K107" i="23"/>
  <c r="E67" i="25"/>
  <c r="E47" i="25"/>
  <c r="H83" i="25"/>
  <c r="O107" i="14"/>
  <c r="O109" i="14" s="1"/>
  <c r="F25" i="24"/>
  <c r="J107" i="23"/>
  <c r="J83" i="25"/>
  <c r="J90" i="25" s="1"/>
  <c r="N83" i="25"/>
  <c r="N90" i="25" s="1"/>
  <c r="N92" i="25" s="1"/>
  <c r="E106" i="25"/>
  <c r="E148" i="25"/>
  <c r="E151" i="25" s="1"/>
  <c r="I83" i="24"/>
  <c r="I90" i="24" s="1"/>
  <c r="I92" i="24" s="1"/>
  <c r="L83" i="24"/>
  <c r="N83" i="24"/>
  <c r="K103" i="24"/>
  <c r="M107" i="24"/>
  <c r="M109" i="24" s="1"/>
  <c r="J83" i="23"/>
  <c r="J90" i="23" s="1"/>
  <c r="J92" i="23" s="1"/>
  <c r="N25" i="23"/>
  <c r="K97" i="23"/>
  <c r="E97" i="23" s="1"/>
  <c r="E98" i="23" s="1"/>
  <c r="E125" i="23"/>
  <c r="E127" i="23" s="1"/>
  <c r="F122" i="24"/>
  <c r="M151" i="25"/>
  <c r="M206" i="25" s="1"/>
  <c r="E47" i="14"/>
  <c r="E37" i="14"/>
  <c r="E41" i="14" s="1"/>
  <c r="K25" i="14"/>
  <c r="I105" i="14"/>
  <c r="I107" i="14" s="1"/>
  <c r="E102" i="24"/>
  <c r="E102" i="23"/>
  <c r="O83" i="25"/>
  <c r="E149" i="24"/>
  <c r="E151" i="24" s="1"/>
  <c r="E125" i="24"/>
  <c r="E127" i="24" s="1"/>
  <c r="I83" i="23"/>
  <c r="K98" i="23"/>
  <c r="N141" i="25"/>
  <c r="N145" i="25" s="1"/>
  <c r="N205" i="25" s="1"/>
  <c r="L141" i="25"/>
  <c r="L145" i="25" s="1"/>
  <c r="L205" i="25" s="1"/>
  <c r="J141" i="25"/>
  <c r="J145" i="25" s="1"/>
  <c r="J205" i="25" s="1"/>
  <c r="H141" i="25"/>
  <c r="H145" i="25" s="1"/>
  <c r="H205" i="25" s="1"/>
  <c r="F141" i="25"/>
  <c r="F145" i="25" s="1"/>
  <c r="F205" i="25" s="1"/>
  <c r="F227" i="25" s="1"/>
  <c r="G141" i="24"/>
  <c r="G145" i="24" s="1"/>
  <c r="G151" i="25"/>
  <c r="G206" i="25" s="1"/>
  <c r="G228" i="25" s="1"/>
  <c r="G174" i="23"/>
  <c r="N151" i="23"/>
  <c r="N206" i="23" s="1"/>
  <c r="L151" i="23"/>
  <c r="L206" i="23" s="1"/>
  <c r="J151" i="23"/>
  <c r="J206" i="23" s="1"/>
  <c r="E81" i="14"/>
  <c r="M25" i="14"/>
  <c r="I25" i="14"/>
  <c r="I92" i="14" s="1"/>
  <c r="O101" i="25"/>
  <c r="O107" i="25" s="1"/>
  <c r="O90" i="25"/>
  <c r="O92" i="25" s="1"/>
  <c r="E97" i="24"/>
  <c r="I98" i="24"/>
  <c r="O109" i="23"/>
  <c r="F200" i="24"/>
  <c r="F129" i="24"/>
  <c r="E25" i="25"/>
  <c r="I90" i="23"/>
  <c r="I92" i="23" s="1"/>
  <c r="I101" i="23"/>
  <c r="F200" i="25"/>
  <c r="F129" i="25"/>
  <c r="G98" i="24"/>
  <c r="E96" i="24"/>
  <c r="G205" i="24"/>
  <c r="G107" i="25"/>
  <c r="E57" i="25"/>
  <c r="E37" i="25"/>
  <c r="E41" i="25" s="1"/>
  <c r="F83" i="25"/>
  <c r="O98" i="25"/>
  <c r="O109" i="25" s="1"/>
  <c r="E81" i="24"/>
  <c r="E57" i="23"/>
  <c r="K83" i="23"/>
  <c r="K90" i="23" s="1"/>
  <c r="K92" i="23" s="1"/>
  <c r="J98" i="23"/>
  <c r="J109" i="23" s="1"/>
  <c r="O141" i="25"/>
  <c r="O145" i="25" s="1"/>
  <c r="O205" i="25" s="1"/>
  <c r="M141" i="25"/>
  <c r="M145" i="25" s="1"/>
  <c r="M205" i="25" s="1"/>
  <c r="K141" i="25"/>
  <c r="K145" i="25" s="1"/>
  <c r="K205" i="25" s="1"/>
  <c r="I141" i="25"/>
  <c r="I145" i="25" s="1"/>
  <c r="I205" i="25" s="1"/>
  <c r="G141" i="25"/>
  <c r="G145" i="25" s="1"/>
  <c r="H122" i="24"/>
  <c r="N141" i="24"/>
  <c r="N145" i="24" s="1"/>
  <c r="N205" i="24" s="1"/>
  <c r="L141" i="24"/>
  <c r="L145" i="24" s="1"/>
  <c r="L205" i="24" s="1"/>
  <c r="I141" i="24"/>
  <c r="I145" i="24" s="1"/>
  <c r="I205" i="24" s="1"/>
  <c r="F141" i="24"/>
  <c r="F145" i="24" s="1"/>
  <c r="F122" i="23"/>
  <c r="E67" i="14"/>
  <c r="K105" i="14"/>
  <c r="K107" i="14" s="1"/>
  <c r="K109" i="14" s="1"/>
  <c r="K83" i="14"/>
  <c r="K90" i="14" s="1"/>
  <c r="K92" i="14" s="1"/>
  <c r="K109" i="23"/>
  <c r="N107" i="25"/>
  <c r="E81" i="25"/>
  <c r="G25" i="25"/>
  <c r="E103" i="25"/>
  <c r="J98" i="25"/>
  <c r="N98" i="25"/>
  <c r="E18" i="24"/>
  <c r="E25" i="24" s="1"/>
  <c r="E67" i="23"/>
  <c r="G83" i="23"/>
  <c r="G90" i="23" s="1"/>
  <c r="F83" i="23"/>
  <c r="F90" i="23" s="1"/>
  <c r="F92" i="23" s="1"/>
  <c r="F98" i="23"/>
  <c r="N98" i="23"/>
  <c r="N109" i="23" s="1"/>
  <c r="J141" i="24"/>
  <c r="J145" i="24" s="1"/>
  <c r="J205" i="24" s="1"/>
  <c r="H141" i="24"/>
  <c r="H145" i="24" s="1"/>
  <c r="H205" i="24" s="1"/>
  <c r="N141" i="23"/>
  <c r="N145" i="23" s="1"/>
  <c r="N205" i="23" s="1"/>
  <c r="L141" i="23"/>
  <c r="L145" i="23" s="1"/>
  <c r="L205" i="23" s="1"/>
  <c r="J141" i="23"/>
  <c r="J145" i="23" s="1"/>
  <c r="J205" i="23" s="1"/>
  <c r="H141" i="23"/>
  <c r="H145" i="23" s="1"/>
  <c r="F141" i="23"/>
  <c r="F145" i="23" s="1"/>
  <c r="F185" i="23"/>
  <c r="F209" i="23" s="1"/>
  <c r="F231" i="23" s="1"/>
  <c r="J107" i="25"/>
  <c r="E105" i="25"/>
  <c r="E102" i="25"/>
  <c r="H98" i="25"/>
  <c r="K107" i="25"/>
  <c r="L98" i="25"/>
  <c r="M98" i="25"/>
  <c r="E106" i="24"/>
  <c r="L98" i="24"/>
  <c r="E81" i="23"/>
  <c r="E106" i="23"/>
  <c r="F161" i="25"/>
  <c r="L151" i="25"/>
  <c r="L206" i="25" s="1"/>
  <c r="N103" i="14"/>
  <c r="N107" i="14" s="1"/>
  <c r="N83" i="14"/>
  <c r="N90" i="14" s="1"/>
  <c r="N92" i="14" s="1"/>
  <c r="L105" i="14"/>
  <c r="L107" i="14" s="1"/>
  <c r="L83" i="14"/>
  <c r="L90" i="14" s="1"/>
  <c r="L92" i="14" s="1"/>
  <c r="J103" i="14"/>
  <c r="J107" i="14" s="1"/>
  <c r="J83" i="14"/>
  <c r="J90" i="14" s="1"/>
  <c r="J92" i="14" s="1"/>
  <c r="H105" i="14"/>
  <c r="H107" i="14" s="1"/>
  <c r="H83" i="14"/>
  <c r="H90" i="14" s="1"/>
  <c r="H92" i="14" s="1"/>
  <c r="G97" i="14"/>
  <c r="E97" i="14" s="1"/>
  <c r="G25" i="14"/>
  <c r="E135" i="14"/>
  <c r="I141" i="14"/>
  <c r="I145" i="14" s="1"/>
  <c r="I205" i="14" s="1"/>
  <c r="E139" i="14"/>
  <c r="E138" i="14"/>
  <c r="N141" i="14"/>
  <c r="N145" i="14" s="1"/>
  <c r="N205" i="14" s="1"/>
  <c r="J141" i="14"/>
  <c r="J145" i="14" s="1"/>
  <c r="J205" i="14" s="1"/>
  <c r="F141" i="14"/>
  <c r="F145" i="14" s="1"/>
  <c r="H141" i="14"/>
  <c r="H145" i="14" s="1"/>
  <c r="H205" i="14" s="1"/>
  <c r="E136" i="14"/>
  <c r="E143" i="14"/>
  <c r="I151" i="14"/>
  <c r="I206" i="14" s="1"/>
  <c r="E149" i="14"/>
  <c r="F185" i="14"/>
  <c r="F209" i="14" s="1"/>
  <c r="F231" i="14" s="1"/>
  <c r="E104" i="25"/>
  <c r="E67" i="24"/>
  <c r="E57" i="24"/>
  <c r="H98" i="24"/>
  <c r="I107" i="24"/>
  <c r="E37" i="23"/>
  <c r="E41" i="23" s="1"/>
  <c r="E105" i="23"/>
  <c r="E103" i="23"/>
  <c r="M141" i="24"/>
  <c r="M145" i="24" s="1"/>
  <c r="M205" i="24" s="1"/>
  <c r="O141" i="23"/>
  <c r="O145" i="23" s="1"/>
  <c r="O205" i="23" s="1"/>
  <c r="M141" i="23"/>
  <c r="M145" i="23" s="1"/>
  <c r="M205" i="23" s="1"/>
  <c r="K141" i="23"/>
  <c r="K145" i="23" s="1"/>
  <c r="K205" i="23" s="1"/>
  <c r="I141" i="23"/>
  <c r="I145" i="23" s="1"/>
  <c r="I205" i="23" s="1"/>
  <c r="G141" i="23"/>
  <c r="G145" i="23" s="1"/>
  <c r="F171" i="25"/>
  <c r="F208" i="25" s="1"/>
  <c r="F230" i="25" s="1"/>
  <c r="F171" i="23"/>
  <c r="F208" i="23" s="1"/>
  <c r="F230" i="23" s="1"/>
  <c r="G104" i="14"/>
  <c r="G107" i="14" s="1"/>
  <c r="G83" i="14"/>
  <c r="G90" i="14" s="1"/>
  <c r="G92" i="14" s="1"/>
  <c r="G98" i="14"/>
  <c r="K145" i="14"/>
  <c r="K205" i="14" s="1"/>
  <c r="F20" i="3"/>
  <c r="H183" i="14" s="1"/>
  <c r="G175" i="14"/>
  <c r="G180" i="14"/>
  <c r="G166" i="14"/>
  <c r="G157" i="14"/>
  <c r="G158" i="23"/>
  <c r="G166" i="23"/>
  <c r="G177" i="23"/>
  <c r="G181" i="23"/>
  <c r="G156" i="24"/>
  <c r="G165" i="24"/>
  <c r="G169" i="24"/>
  <c r="G176" i="24"/>
  <c r="G180" i="24"/>
  <c r="G190" i="24"/>
  <c r="G192" i="24" s="1"/>
  <c r="G210" i="24" s="1"/>
  <c r="G232" i="24" s="1"/>
  <c r="G155" i="25"/>
  <c r="G159" i="25"/>
  <c r="G167" i="25"/>
  <c r="G178" i="25"/>
  <c r="G182" i="25"/>
  <c r="G190" i="14"/>
  <c r="G192" i="14" s="1"/>
  <c r="G210" i="14" s="1"/>
  <c r="G232" i="14" s="1"/>
  <c r="G177" i="14"/>
  <c r="G181" i="14"/>
  <c r="G167" i="14"/>
  <c r="G158" i="14"/>
  <c r="G155" i="23"/>
  <c r="G159" i="23"/>
  <c r="G167" i="23"/>
  <c r="G178" i="23"/>
  <c r="G182" i="23"/>
  <c r="G157" i="24"/>
  <c r="G166" i="24"/>
  <c r="G177" i="24"/>
  <c r="G181" i="24"/>
  <c r="G156" i="25"/>
  <c r="G164" i="25"/>
  <c r="G168" i="25"/>
  <c r="G175" i="25"/>
  <c r="G179" i="25"/>
  <c r="G183" i="25"/>
  <c r="G178" i="14"/>
  <c r="G182" i="14"/>
  <c r="G164" i="14"/>
  <c r="G168" i="14"/>
  <c r="G155" i="14"/>
  <c r="G159" i="14"/>
  <c r="G156" i="23"/>
  <c r="G164" i="23"/>
  <c r="G168" i="23"/>
  <c r="G175" i="23"/>
  <c r="G179" i="23"/>
  <c r="G183" i="23"/>
  <c r="G158" i="24"/>
  <c r="G167" i="24"/>
  <c r="G178" i="24"/>
  <c r="G182" i="24"/>
  <c r="G157" i="25"/>
  <c r="G165" i="25"/>
  <c r="G169" i="25"/>
  <c r="G176" i="25"/>
  <c r="J151" i="25"/>
  <c r="J206" i="25" s="1"/>
  <c r="F161" i="24"/>
  <c r="I151" i="24"/>
  <c r="I206" i="24" s="1"/>
  <c r="F161" i="23"/>
  <c r="M151" i="23"/>
  <c r="M206" i="23" s="1"/>
  <c r="F151" i="23"/>
  <c r="F206" i="23" s="1"/>
  <c r="E18" i="14"/>
  <c r="E25" i="14" s="1"/>
  <c r="N98" i="14"/>
  <c r="J98" i="14"/>
  <c r="G145" i="14"/>
  <c r="G205" i="14" s="1"/>
  <c r="G227" i="14" s="1"/>
  <c r="G120" i="14"/>
  <c r="G118" i="14"/>
  <c r="O151" i="25"/>
  <c r="O206" i="25" s="1"/>
  <c r="I151" i="25"/>
  <c r="I206" i="25" s="1"/>
  <c r="F171" i="24"/>
  <c r="F208" i="24" s="1"/>
  <c r="F230" i="24" s="1"/>
  <c r="O151" i="24"/>
  <c r="O206" i="24" s="1"/>
  <c r="L151" i="24"/>
  <c r="L206" i="24" s="1"/>
  <c r="I151" i="23"/>
  <c r="I206" i="23" s="1"/>
  <c r="G151" i="23"/>
  <c r="G206" i="23" s="1"/>
  <c r="G228" i="23" s="1"/>
  <c r="O83" i="14"/>
  <c r="O90" i="14" s="1"/>
  <c r="O92" i="14" s="1"/>
  <c r="O25" i="14"/>
  <c r="E104" i="14"/>
  <c r="F98" i="14"/>
  <c r="F109" i="14" s="1"/>
  <c r="M98" i="14"/>
  <c r="M109" i="14" s="1"/>
  <c r="L98" i="14"/>
  <c r="I98" i="14"/>
  <c r="H98" i="14"/>
  <c r="F185" i="24"/>
  <c r="F209" i="24" s="1"/>
  <c r="F231" i="24" s="1"/>
  <c r="K151" i="24"/>
  <c r="K206" i="24" s="1"/>
  <c r="E57" i="14"/>
  <c r="E83" i="14" s="1"/>
  <c r="E90" i="14" s="1"/>
  <c r="E103" i="14"/>
  <c r="G119" i="14"/>
  <c r="E83" i="25"/>
  <c r="E90" i="25"/>
  <c r="E92" i="25" s="1"/>
  <c r="F107" i="24"/>
  <c r="F109" i="24" s="1"/>
  <c r="E105" i="24"/>
  <c r="F98" i="25"/>
  <c r="F109" i="25" s="1"/>
  <c r="E97" i="25"/>
  <c r="J109" i="25"/>
  <c r="N109" i="25"/>
  <c r="E96" i="25"/>
  <c r="E98" i="25" s="1"/>
  <c r="G98" i="25"/>
  <c r="K98" i="25"/>
  <c r="K109" i="25" s="1"/>
  <c r="G101" i="24"/>
  <c r="H90" i="25"/>
  <c r="H101" i="25"/>
  <c r="H107" i="25" s="1"/>
  <c r="I101" i="25"/>
  <c r="I107" i="25" s="1"/>
  <c r="I109" i="25" s="1"/>
  <c r="L101" i="25"/>
  <c r="L107" i="25" s="1"/>
  <c r="L109" i="25" s="1"/>
  <c r="L90" i="25"/>
  <c r="M101" i="25"/>
  <c r="M107" i="25" s="1"/>
  <c r="M109" i="25" s="1"/>
  <c r="E83" i="24"/>
  <c r="F90" i="25"/>
  <c r="F25" i="25"/>
  <c r="F92" i="25" s="1"/>
  <c r="H25" i="25"/>
  <c r="J25" i="25"/>
  <c r="J92" i="25" s="1"/>
  <c r="L25" i="25"/>
  <c r="E104" i="24"/>
  <c r="I98" i="23"/>
  <c r="G83" i="25"/>
  <c r="G90" i="25" s="1"/>
  <c r="G92" i="25" s="1"/>
  <c r="I83" i="25"/>
  <c r="I90" i="25" s="1"/>
  <c r="I92" i="25" s="1"/>
  <c r="K83" i="25"/>
  <c r="K90" i="25" s="1"/>
  <c r="K92" i="25" s="1"/>
  <c r="M83" i="25"/>
  <c r="M90" i="25" s="1"/>
  <c r="M92" i="25" s="1"/>
  <c r="E37" i="24"/>
  <c r="E41" i="24" s="1"/>
  <c r="F83" i="24"/>
  <c r="F90" i="24" s="1"/>
  <c r="F92" i="24" s="1"/>
  <c r="K90" i="24"/>
  <c r="K92" i="24" s="1"/>
  <c r="K101" i="24"/>
  <c r="N98" i="24"/>
  <c r="H98" i="23"/>
  <c r="L98" i="23"/>
  <c r="M98" i="23"/>
  <c r="M109" i="23" s="1"/>
  <c r="G103" i="24"/>
  <c r="G83" i="24"/>
  <c r="G90" i="24" s="1"/>
  <c r="G92" i="24" s="1"/>
  <c r="H103" i="24"/>
  <c r="H107" i="24" s="1"/>
  <c r="H109" i="24" s="1"/>
  <c r="O101" i="24"/>
  <c r="O107" i="24" s="1"/>
  <c r="O90" i="24"/>
  <c r="L101" i="24"/>
  <c r="L107" i="24" s="1"/>
  <c r="L109" i="24" s="1"/>
  <c r="L90" i="24"/>
  <c r="N90" i="24"/>
  <c r="N92" i="24" s="1"/>
  <c r="N101" i="24"/>
  <c r="N107" i="24" s="1"/>
  <c r="F104" i="23"/>
  <c r="J83" i="24"/>
  <c r="J90" i="24" s="1"/>
  <c r="H83" i="23"/>
  <c r="H90" i="23" s="1"/>
  <c r="H92" i="23" s="1"/>
  <c r="E102" i="14"/>
  <c r="G228" i="14"/>
  <c r="F228" i="14"/>
  <c r="G22" i="3"/>
  <c r="H174" i="14"/>
  <c r="H157" i="14"/>
  <c r="G20" i="3"/>
  <c r="H179" i="14"/>
  <c r="H181" i="14"/>
  <c r="H166" i="14"/>
  <c r="H168" i="14"/>
  <c r="H176" i="14"/>
  <c r="H178" i="14"/>
  <c r="H165" i="14"/>
  <c r="H167" i="14"/>
  <c r="H158" i="14"/>
  <c r="H118" i="14"/>
  <c r="H120" i="14"/>
  <c r="H117" i="14"/>
  <c r="G21" i="3"/>
  <c r="H119" i="14"/>
  <c r="G176" i="14"/>
  <c r="F23" i="3"/>
  <c r="E141" i="23" l="1"/>
  <c r="E151" i="23"/>
  <c r="O92" i="23"/>
  <c r="H109" i="23"/>
  <c r="E145" i="23"/>
  <c r="G122" i="23"/>
  <c r="G129" i="24"/>
  <c r="G200" i="24"/>
  <c r="G222" i="24" s="1"/>
  <c r="G224" i="24" s="1"/>
  <c r="G129" i="23"/>
  <c r="G200" i="23"/>
  <c r="G185" i="23"/>
  <c r="G209" i="23" s="1"/>
  <c r="G231" i="23" s="1"/>
  <c r="H155" i="14"/>
  <c r="H159" i="14"/>
  <c r="H177" i="14"/>
  <c r="F200" i="14"/>
  <c r="H169" i="14"/>
  <c r="H156" i="14"/>
  <c r="H161" i="14" s="1"/>
  <c r="H175" i="14"/>
  <c r="H182" i="14"/>
  <c r="H164" i="14"/>
  <c r="H190" i="14"/>
  <c r="G185" i="24"/>
  <c r="G209" i="24" s="1"/>
  <c r="G231" i="24" s="1"/>
  <c r="H180" i="14"/>
  <c r="O92" i="24"/>
  <c r="G171" i="14"/>
  <c r="G208" i="14" s="1"/>
  <c r="G230" i="14" s="1"/>
  <c r="J109" i="24"/>
  <c r="H200" i="23"/>
  <c r="H202" i="23" s="1"/>
  <c r="H129" i="23"/>
  <c r="O109" i="24"/>
  <c r="K107" i="24"/>
  <c r="K109" i="24" s="1"/>
  <c r="G171" i="25"/>
  <c r="G208" i="25" s="1"/>
  <c r="G230" i="25" s="1"/>
  <c r="E98" i="14"/>
  <c r="J92" i="24"/>
  <c r="L92" i="24"/>
  <c r="L109" i="23"/>
  <c r="H109" i="25"/>
  <c r="G109" i="25"/>
  <c r="G92" i="23"/>
  <c r="M92" i="14"/>
  <c r="G122" i="14"/>
  <c r="G129" i="14" s="1"/>
  <c r="G109" i="14"/>
  <c r="F187" i="14"/>
  <c r="J109" i="14"/>
  <c r="I109" i="14"/>
  <c r="G171" i="23"/>
  <c r="G208" i="23" s="1"/>
  <c r="G230" i="23" s="1"/>
  <c r="E98" i="24"/>
  <c r="H129" i="25"/>
  <c r="H200" i="25"/>
  <c r="H202" i="25" s="1"/>
  <c r="G171" i="24"/>
  <c r="G208" i="24" s="1"/>
  <c r="G230" i="24" s="1"/>
  <c r="N92" i="23"/>
  <c r="G161" i="24"/>
  <c r="G207" i="24" s="1"/>
  <c r="E103" i="24"/>
  <c r="E90" i="24"/>
  <c r="E92" i="24" s="1"/>
  <c r="L92" i="25"/>
  <c r="E206" i="25"/>
  <c r="F228" i="23"/>
  <c r="E206" i="23"/>
  <c r="F207" i="24"/>
  <c r="F229" i="24" s="1"/>
  <c r="F187" i="24"/>
  <c r="F194" i="24" s="1"/>
  <c r="F196" i="24" s="1"/>
  <c r="G200" i="25"/>
  <c r="G129" i="25"/>
  <c r="H205" i="23"/>
  <c r="F205" i="24"/>
  <c r="H200" i="24"/>
  <c r="H202" i="24" s="1"/>
  <c r="H129" i="24"/>
  <c r="E83" i="23"/>
  <c r="E90" i="23" s="1"/>
  <c r="E92" i="23" s="1"/>
  <c r="F222" i="24"/>
  <c r="F224" i="24" s="1"/>
  <c r="F202" i="24"/>
  <c r="I109" i="24"/>
  <c r="G185" i="25"/>
  <c r="G209" i="25" s="1"/>
  <c r="G231" i="25" s="1"/>
  <c r="G161" i="23"/>
  <c r="F205" i="14"/>
  <c r="F194" i="14"/>
  <c r="F196" i="14" s="1"/>
  <c r="H109" i="14"/>
  <c r="L109" i="14"/>
  <c r="E105" i="14"/>
  <c r="E107" i="14" s="1"/>
  <c r="E109" i="14" s="1"/>
  <c r="G205" i="25"/>
  <c r="G227" i="24"/>
  <c r="F202" i="25"/>
  <c r="F222" i="25"/>
  <c r="F224" i="25" s="1"/>
  <c r="N109" i="14"/>
  <c r="F207" i="23"/>
  <c r="F229" i="23" s="1"/>
  <c r="F187" i="23"/>
  <c r="G161" i="14"/>
  <c r="G207" i="14" s="1"/>
  <c r="G229" i="14" s="1"/>
  <c r="H157" i="23"/>
  <c r="H164" i="23"/>
  <c r="H168" i="23"/>
  <c r="H175" i="23"/>
  <c r="H179" i="23"/>
  <c r="H183" i="23"/>
  <c r="H155" i="24"/>
  <c r="H159" i="24"/>
  <c r="H167" i="24"/>
  <c r="H178" i="24"/>
  <c r="H182" i="24"/>
  <c r="H158" i="25"/>
  <c r="H165" i="25"/>
  <c r="H169" i="25"/>
  <c r="H176" i="25"/>
  <c r="H158" i="23"/>
  <c r="H165" i="23"/>
  <c r="H169" i="23"/>
  <c r="H176" i="23"/>
  <c r="H180" i="23"/>
  <c r="H156" i="24"/>
  <c r="H164" i="24"/>
  <c r="H168" i="24"/>
  <c r="H175" i="24"/>
  <c r="H179" i="24"/>
  <c r="H183" i="24"/>
  <c r="H190" i="24"/>
  <c r="H192" i="24" s="1"/>
  <c r="H210" i="24" s="1"/>
  <c r="H155" i="25"/>
  <c r="H159" i="25"/>
  <c r="H166" i="25"/>
  <c r="H155" i="23"/>
  <c r="H159" i="23"/>
  <c r="H166" i="23"/>
  <c r="H177" i="23"/>
  <c r="H181" i="23"/>
  <c r="H157" i="24"/>
  <c r="H165" i="24"/>
  <c r="H169" i="24"/>
  <c r="H176" i="24"/>
  <c r="H180" i="24"/>
  <c r="H156" i="25"/>
  <c r="H167" i="25"/>
  <c r="H167" i="23"/>
  <c r="H182" i="23"/>
  <c r="H158" i="24"/>
  <c r="H168" i="25"/>
  <c r="H179" i="25"/>
  <c r="H183" i="25"/>
  <c r="H166" i="24"/>
  <c r="H175" i="25"/>
  <c r="H180" i="25"/>
  <c r="H177" i="24"/>
  <c r="H177" i="25"/>
  <c r="H181" i="25"/>
  <c r="H190" i="23"/>
  <c r="H192" i="23" s="1"/>
  <c r="H210" i="23" s="1"/>
  <c r="H156" i="23"/>
  <c r="H178" i="23"/>
  <c r="H181" i="24"/>
  <c r="H157" i="25"/>
  <c r="H164" i="25"/>
  <c r="H178" i="25"/>
  <c r="H182" i="25"/>
  <c r="H190" i="25"/>
  <c r="H192" i="25" s="1"/>
  <c r="H210" i="25" s="1"/>
  <c r="G205" i="23"/>
  <c r="G202" i="24"/>
  <c r="I107" i="23"/>
  <c r="I109" i="23" s="1"/>
  <c r="E101" i="23"/>
  <c r="G202" i="23"/>
  <c r="G222" i="23"/>
  <c r="G224" i="23" s="1"/>
  <c r="E92" i="14"/>
  <c r="E206" i="24"/>
  <c r="G161" i="25"/>
  <c r="E141" i="14"/>
  <c r="E145" i="14" s="1"/>
  <c r="F207" i="25"/>
  <c r="F187" i="25"/>
  <c r="F194" i="25" s="1"/>
  <c r="F196" i="25" s="1"/>
  <c r="F205" i="23"/>
  <c r="F194" i="23"/>
  <c r="F200" i="23"/>
  <c r="F129" i="23"/>
  <c r="G185" i="14"/>
  <c r="I174" i="24"/>
  <c r="I174" i="23"/>
  <c r="I174" i="25"/>
  <c r="H22" i="3"/>
  <c r="I174" i="14"/>
  <c r="E104" i="23"/>
  <c r="F107" i="23"/>
  <c r="F109" i="23" s="1"/>
  <c r="I158" i="14"/>
  <c r="I157" i="14"/>
  <c r="I156" i="14"/>
  <c r="I159" i="14"/>
  <c r="I155" i="23"/>
  <c r="I156" i="23"/>
  <c r="I165" i="23"/>
  <c r="I166" i="23"/>
  <c r="I175" i="23"/>
  <c r="I176" i="23"/>
  <c r="I180" i="23"/>
  <c r="I158" i="24"/>
  <c r="I168" i="24"/>
  <c r="I178" i="24"/>
  <c r="I182" i="24"/>
  <c r="I157" i="23"/>
  <c r="I167" i="23"/>
  <c r="I177" i="23"/>
  <c r="I181" i="23"/>
  <c r="I159" i="24"/>
  <c r="I164" i="24"/>
  <c r="I169" i="24"/>
  <c r="I179" i="24"/>
  <c r="I183" i="24"/>
  <c r="I158" i="23"/>
  <c r="I168" i="23"/>
  <c r="I178" i="23"/>
  <c r="I182" i="23"/>
  <c r="I155" i="24"/>
  <c r="I156" i="24"/>
  <c r="I165" i="24"/>
  <c r="I166" i="24"/>
  <c r="I159" i="23"/>
  <c r="I164" i="23"/>
  <c r="I169" i="23"/>
  <c r="I179" i="23"/>
  <c r="I183" i="23"/>
  <c r="I157" i="24"/>
  <c r="I167" i="24"/>
  <c r="I175" i="24"/>
  <c r="I180" i="24"/>
  <c r="I190" i="24"/>
  <c r="I158" i="25"/>
  <c r="I168" i="25"/>
  <c r="I178" i="25"/>
  <c r="I182" i="25"/>
  <c r="I181" i="24"/>
  <c r="I159" i="25"/>
  <c r="I164" i="25"/>
  <c r="I169" i="25"/>
  <c r="I179" i="25"/>
  <c r="I183" i="25"/>
  <c r="I176" i="24"/>
  <c r="I155" i="25"/>
  <c r="I156" i="25"/>
  <c r="I165" i="25"/>
  <c r="I166" i="25"/>
  <c r="I175" i="25"/>
  <c r="I176" i="25"/>
  <c r="I180" i="25"/>
  <c r="I190" i="25"/>
  <c r="I190" i="23"/>
  <c r="I177" i="24"/>
  <c r="I157" i="25"/>
  <c r="I167" i="25"/>
  <c r="I177" i="25"/>
  <c r="I181" i="25"/>
  <c r="I177" i="14"/>
  <c r="I165" i="14"/>
  <c r="I176" i="14"/>
  <c r="I164" i="14"/>
  <c r="I179" i="14"/>
  <c r="I167" i="14"/>
  <c r="I178" i="14"/>
  <c r="I166" i="14"/>
  <c r="H20" i="3"/>
  <c r="I181" i="14"/>
  <c r="I169" i="14"/>
  <c r="I180" i="14"/>
  <c r="I168" i="14"/>
  <c r="I175" i="14"/>
  <c r="I183" i="14"/>
  <c r="I190" i="14"/>
  <c r="I192" i="14" s="1"/>
  <c r="I210" i="14" s="1"/>
  <c r="I182" i="14"/>
  <c r="I155" i="14"/>
  <c r="N109" i="24"/>
  <c r="E101" i="24"/>
  <c r="E107" i="24" s="1"/>
  <c r="E109" i="24" s="1"/>
  <c r="G107" i="24"/>
  <c r="G109" i="24" s="1"/>
  <c r="I118" i="14"/>
  <c r="I120" i="14"/>
  <c r="I117" i="14"/>
  <c r="H21" i="3"/>
  <c r="I119" i="14"/>
  <c r="I120" i="23"/>
  <c r="I118" i="24"/>
  <c r="I117" i="23"/>
  <c r="I118" i="23"/>
  <c r="I119" i="24"/>
  <c r="I119" i="23"/>
  <c r="I117" i="24"/>
  <c r="I120" i="24"/>
  <c r="I120" i="25"/>
  <c r="I117" i="25"/>
  <c r="I118" i="25"/>
  <c r="I119" i="25"/>
  <c r="E101" i="25"/>
  <c r="E107" i="25" s="1"/>
  <c r="E109" i="25" s="1"/>
  <c r="G23" i="3"/>
  <c r="F24" i="3"/>
  <c r="H122" i="14"/>
  <c r="H171" i="14"/>
  <c r="H208" i="14" s="1"/>
  <c r="H192" i="14"/>
  <c r="H210" i="14" s="1"/>
  <c r="H185" i="14"/>
  <c r="H209" i="14" s="1"/>
  <c r="H92" i="25"/>
  <c r="G200" i="14" l="1"/>
  <c r="H171" i="25"/>
  <c r="H208" i="25" s="1"/>
  <c r="F202" i="14"/>
  <c r="F222" i="14"/>
  <c r="F224" i="14" s="1"/>
  <c r="E107" i="23"/>
  <c r="E109" i="23" s="1"/>
  <c r="I161" i="14"/>
  <c r="F196" i="23"/>
  <c r="G187" i="24"/>
  <c r="G194" i="24" s="1"/>
  <c r="G196" i="24" s="1"/>
  <c r="G229" i="24"/>
  <c r="G211" i="24"/>
  <c r="G213" i="24"/>
  <c r="G233" i="24"/>
  <c r="G235" i="24" s="1"/>
  <c r="F227" i="23"/>
  <c r="F233" i="23" s="1"/>
  <c r="E205" i="23"/>
  <c r="F211" i="23"/>
  <c r="G207" i="25"/>
  <c r="G229" i="25" s="1"/>
  <c r="G187" i="25"/>
  <c r="G194" i="25" s="1"/>
  <c r="G196" i="25" s="1"/>
  <c r="H161" i="23"/>
  <c r="H161" i="24"/>
  <c r="E205" i="25"/>
  <c r="G227" i="25"/>
  <c r="H185" i="25"/>
  <c r="H209" i="25" s="1"/>
  <c r="H171" i="24"/>
  <c r="H208" i="24" s="1"/>
  <c r="H171" i="23"/>
  <c r="H208" i="23" s="1"/>
  <c r="H230" i="23" s="1"/>
  <c r="H231" i="14"/>
  <c r="F222" i="23"/>
  <c r="F224" i="23" s="1"/>
  <c r="F235" i="23" s="1"/>
  <c r="F202" i="23"/>
  <c r="F229" i="25"/>
  <c r="F233" i="25" s="1"/>
  <c r="F211" i="25"/>
  <c r="F213" i="25" s="1"/>
  <c r="G227" i="23"/>
  <c r="F211" i="14"/>
  <c r="F213" i="14" s="1"/>
  <c r="F227" i="14"/>
  <c r="F233" i="14" s="1"/>
  <c r="F235" i="14" s="1"/>
  <c r="E205" i="14"/>
  <c r="F211" i="24"/>
  <c r="F227" i="24"/>
  <c r="F233" i="24" s="1"/>
  <c r="F235" i="24" s="1"/>
  <c r="E205" i="24"/>
  <c r="H161" i="25"/>
  <c r="H185" i="24"/>
  <c r="H209" i="24" s="1"/>
  <c r="H185" i="23"/>
  <c r="H209" i="23" s="1"/>
  <c r="F235" i="25"/>
  <c r="G207" i="23"/>
  <c r="G229" i="23" s="1"/>
  <c r="G187" i="23"/>
  <c r="G194" i="23" s="1"/>
  <c r="G196" i="23" s="1"/>
  <c r="F213" i="24"/>
  <c r="G222" i="25"/>
  <c r="G224" i="25" s="1"/>
  <c r="G202" i="25"/>
  <c r="H232" i="14"/>
  <c r="H230" i="14"/>
  <c r="H187" i="14"/>
  <c r="H194" i="14" s="1"/>
  <c r="H207" i="14"/>
  <c r="G24" i="3"/>
  <c r="H23" i="3"/>
  <c r="I192" i="23"/>
  <c r="I210" i="23" s="1"/>
  <c r="I161" i="25"/>
  <c r="I192" i="24"/>
  <c r="I210" i="24" s="1"/>
  <c r="I171" i="23"/>
  <c r="I208" i="23" s="1"/>
  <c r="J174" i="24"/>
  <c r="J174" i="14"/>
  <c r="J174" i="25"/>
  <c r="I22" i="3"/>
  <c r="J174" i="23"/>
  <c r="I207" i="14"/>
  <c r="I192" i="25"/>
  <c r="I210" i="25" s="1"/>
  <c r="I171" i="25"/>
  <c r="I208" i="25" s="1"/>
  <c r="I161" i="24"/>
  <c r="I171" i="24"/>
  <c r="I208" i="24" s="1"/>
  <c r="I161" i="23"/>
  <c r="I185" i="25"/>
  <c r="I209" i="25" s="1"/>
  <c r="H200" i="14"/>
  <c r="H129" i="14"/>
  <c r="I122" i="24"/>
  <c r="I122" i="23"/>
  <c r="I21" i="3"/>
  <c r="J119" i="14"/>
  <c r="J118" i="14"/>
  <c r="J120" i="14"/>
  <c r="J117" i="14"/>
  <c r="J118" i="23"/>
  <c r="J117" i="24"/>
  <c r="J118" i="24"/>
  <c r="J119" i="23"/>
  <c r="J117" i="23"/>
  <c r="J120" i="23"/>
  <c r="J120" i="24"/>
  <c r="J118" i="25"/>
  <c r="J119" i="24"/>
  <c r="J119" i="25"/>
  <c r="J117" i="25"/>
  <c r="J120" i="25"/>
  <c r="J190" i="14"/>
  <c r="J176" i="14"/>
  <c r="J164" i="14"/>
  <c r="I20" i="3"/>
  <c r="J181" i="14"/>
  <c r="J169" i="14"/>
  <c r="J158" i="14"/>
  <c r="J167" i="23"/>
  <c r="J179" i="23"/>
  <c r="J157" i="23"/>
  <c r="J168" i="23"/>
  <c r="J182" i="23"/>
  <c r="J164" i="24"/>
  <c r="J178" i="24"/>
  <c r="J155" i="25"/>
  <c r="J166" i="25"/>
  <c r="J180" i="25"/>
  <c r="J165" i="24"/>
  <c r="J177" i="24"/>
  <c r="J156" i="25"/>
  <c r="J169" i="25"/>
  <c r="J181" i="25"/>
  <c r="J178" i="14"/>
  <c r="J166" i="14"/>
  <c r="J175" i="14"/>
  <c r="J183" i="14"/>
  <c r="J157" i="14"/>
  <c r="J156" i="23"/>
  <c r="J169" i="23"/>
  <c r="J181" i="23"/>
  <c r="J159" i="23"/>
  <c r="J176" i="23"/>
  <c r="J155" i="24"/>
  <c r="J166" i="24"/>
  <c r="J180" i="24"/>
  <c r="J157" i="25"/>
  <c r="J168" i="25"/>
  <c r="J182" i="25"/>
  <c r="J167" i="24"/>
  <c r="J179" i="24"/>
  <c r="J158" i="25"/>
  <c r="J175" i="25"/>
  <c r="J183" i="25"/>
  <c r="J180" i="14"/>
  <c r="J168" i="14"/>
  <c r="J177" i="14"/>
  <c r="J165" i="14"/>
  <c r="J159" i="14"/>
  <c r="J158" i="23"/>
  <c r="J175" i="23"/>
  <c r="J183" i="23"/>
  <c r="J164" i="23"/>
  <c r="J178" i="23"/>
  <c r="J157" i="24"/>
  <c r="J168" i="24"/>
  <c r="J182" i="24"/>
  <c r="J159" i="25"/>
  <c r="J176" i="25"/>
  <c r="J156" i="24"/>
  <c r="J169" i="24"/>
  <c r="J181" i="24"/>
  <c r="J165" i="25"/>
  <c r="J177" i="25"/>
  <c r="J190" i="25"/>
  <c r="J192" i="25" s="1"/>
  <c r="J210" i="25" s="1"/>
  <c r="J182" i="14"/>
  <c r="J155" i="14"/>
  <c r="J179" i="14"/>
  <c r="J167" i="14"/>
  <c r="J156" i="14"/>
  <c r="J165" i="23"/>
  <c r="J177" i="23"/>
  <c r="J155" i="23"/>
  <c r="J166" i="23"/>
  <c r="J180" i="23"/>
  <c r="J159" i="24"/>
  <c r="J176" i="24"/>
  <c r="J190" i="24"/>
  <c r="J192" i="24" s="1"/>
  <c r="J210" i="24" s="1"/>
  <c r="J164" i="25"/>
  <c r="J178" i="25"/>
  <c r="J158" i="24"/>
  <c r="J175" i="24"/>
  <c r="J183" i="24"/>
  <c r="J167" i="25"/>
  <c r="J179" i="25"/>
  <c r="J190" i="23"/>
  <c r="J192" i="23" s="1"/>
  <c r="J210" i="23" s="1"/>
  <c r="I185" i="23"/>
  <c r="I209" i="23" s="1"/>
  <c r="G187" i="14"/>
  <c r="G194" i="14" s="1"/>
  <c r="G196" i="14" s="1"/>
  <c r="G209" i="14"/>
  <c r="H223" i="14"/>
  <c r="H222" i="24"/>
  <c r="H227" i="24"/>
  <c r="H227" i="23"/>
  <c r="H222" i="23"/>
  <c r="H222" i="25"/>
  <c r="H227" i="25"/>
  <c r="H232" i="25"/>
  <c r="H232" i="24"/>
  <c r="H230" i="25"/>
  <c r="H227" i="14"/>
  <c r="H231" i="25"/>
  <c r="H223" i="25"/>
  <c r="H231" i="24"/>
  <c r="H228" i="24"/>
  <c r="H230" i="24"/>
  <c r="H223" i="24"/>
  <c r="H232" i="23"/>
  <c r="H228" i="25"/>
  <c r="H223" i="23"/>
  <c r="H228" i="23"/>
  <c r="H231" i="23"/>
  <c r="H228" i="14"/>
  <c r="I122" i="25"/>
  <c r="I122" i="14"/>
  <c r="I232" i="14"/>
  <c r="I171" i="14"/>
  <c r="I208" i="14" s="1"/>
  <c r="I230" i="14" s="1"/>
  <c r="I185" i="14"/>
  <c r="I209" i="14" s="1"/>
  <c r="I231" i="14" s="1"/>
  <c r="I185" i="24"/>
  <c r="I209" i="24" s="1"/>
  <c r="J161" i="23" l="1"/>
  <c r="F213" i="23"/>
  <c r="G202" i="14"/>
  <c r="G222" i="14"/>
  <c r="G224" i="14" s="1"/>
  <c r="H196" i="14"/>
  <c r="G233" i="25"/>
  <c r="G235" i="25" s="1"/>
  <c r="H207" i="25"/>
  <c r="H187" i="25"/>
  <c r="H194" i="25" s="1"/>
  <c r="H196" i="25" s="1"/>
  <c r="G211" i="23"/>
  <c r="G213" i="23" s="1"/>
  <c r="J171" i="23"/>
  <c r="J208" i="23" s="1"/>
  <c r="H207" i="24"/>
  <c r="H187" i="24"/>
  <c r="H194" i="24" s="1"/>
  <c r="H196" i="24" s="1"/>
  <c r="J122" i="25"/>
  <c r="G211" i="25"/>
  <c r="G213" i="25" s="1"/>
  <c r="H207" i="23"/>
  <c r="H187" i="23"/>
  <c r="H194" i="23" s="1"/>
  <c r="H196" i="23" s="1"/>
  <c r="G233" i="23"/>
  <c r="G235" i="23" s="1"/>
  <c r="I129" i="14"/>
  <c r="I200" i="14"/>
  <c r="G231" i="14"/>
  <c r="G211" i="14"/>
  <c r="G213" i="14" s="1"/>
  <c r="J207" i="23"/>
  <c r="K179" i="14"/>
  <c r="K167" i="14"/>
  <c r="K178" i="14"/>
  <c r="K166" i="14"/>
  <c r="K158" i="14"/>
  <c r="K158" i="23"/>
  <c r="K176" i="23"/>
  <c r="K155" i="23"/>
  <c r="K167" i="23"/>
  <c r="K179" i="23"/>
  <c r="K157" i="24"/>
  <c r="K169" i="24"/>
  <c r="K181" i="24"/>
  <c r="K159" i="25"/>
  <c r="K175" i="25"/>
  <c r="K166" i="24"/>
  <c r="K180" i="24"/>
  <c r="K164" i="25"/>
  <c r="K178" i="25"/>
  <c r="K181" i="25"/>
  <c r="J20" i="3"/>
  <c r="K181" i="14"/>
  <c r="K169" i="14"/>
  <c r="K180" i="14"/>
  <c r="K168" i="14"/>
  <c r="K157" i="14"/>
  <c r="K164" i="23"/>
  <c r="K178" i="23"/>
  <c r="K157" i="23"/>
  <c r="K169" i="23"/>
  <c r="K181" i="23"/>
  <c r="K159" i="24"/>
  <c r="K175" i="24"/>
  <c r="K183" i="24"/>
  <c r="K165" i="25"/>
  <c r="K156" i="24"/>
  <c r="K168" i="24"/>
  <c r="K182" i="24"/>
  <c r="K166" i="25"/>
  <c r="K180" i="25"/>
  <c r="K190" i="25"/>
  <c r="K192" i="25" s="1"/>
  <c r="K210" i="25" s="1"/>
  <c r="K190" i="23"/>
  <c r="K192" i="23" s="1"/>
  <c r="K210" i="23" s="1"/>
  <c r="K179" i="25"/>
  <c r="K175" i="14"/>
  <c r="K183" i="14"/>
  <c r="K190" i="14"/>
  <c r="K192" i="14" s="1"/>
  <c r="K210" i="14" s="1"/>
  <c r="K182" i="14"/>
  <c r="K155" i="14"/>
  <c r="K159" i="14"/>
  <c r="K166" i="23"/>
  <c r="K180" i="23"/>
  <c r="K159" i="23"/>
  <c r="K175" i="23"/>
  <c r="K183" i="23"/>
  <c r="K165" i="24"/>
  <c r="K177" i="24"/>
  <c r="K190" i="24"/>
  <c r="K192" i="24" s="1"/>
  <c r="K210" i="24" s="1"/>
  <c r="K155" i="25"/>
  <c r="K167" i="25"/>
  <c r="K158" i="24"/>
  <c r="K176" i="24"/>
  <c r="K156" i="25"/>
  <c r="K168" i="25"/>
  <c r="K182" i="25"/>
  <c r="K183" i="25"/>
  <c r="K177" i="14"/>
  <c r="K165" i="14"/>
  <c r="K176" i="14"/>
  <c r="K164" i="14"/>
  <c r="K156" i="14"/>
  <c r="K156" i="23"/>
  <c r="K168" i="23"/>
  <c r="K182" i="23"/>
  <c r="K165" i="23"/>
  <c r="K177" i="23"/>
  <c r="K155" i="24"/>
  <c r="K167" i="24"/>
  <c r="K179" i="24"/>
  <c r="K157" i="25"/>
  <c r="K169" i="25"/>
  <c r="K164" i="24"/>
  <c r="K178" i="24"/>
  <c r="K158" i="25"/>
  <c r="K176" i="25"/>
  <c r="K177" i="25"/>
  <c r="J122" i="14"/>
  <c r="K117" i="14"/>
  <c r="J21" i="3"/>
  <c r="K119" i="14"/>
  <c r="K118" i="14"/>
  <c r="K120" i="14"/>
  <c r="K117" i="23"/>
  <c r="K118" i="23"/>
  <c r="K119" i="24"/>
  <c r="K119" i="23"/>
  <c r="K120" i="23"/>
  <c r="K118" i="24"/>
  <c r="K120" i="24"/>
  <c r="K117" i="25"/>
  <c r="K118" i="25"/>
  <c r="K119" i="25"/>
  <c r="K117" i="24"/>
  <c r="K120" i="25"/>
  <c r="I129" i="24"/>
  <c r="I200" i="24"/>
  <c r="J185" i="25"/>
  <c r="J209" i="25" s="1"/>
  <c r="H229" i="14"/>
  <c r="H211" i="14"/>
  <c r="I200" i="25"/>
  <c r="I129" i="25"/>
  <c r="J161" i="25"/>
  <c r="J171" i="14"/>
  <c r="J208" i="14" s="1"/>
  <c r="J200" i="25"/>
  <c r="J129" i="25"/>
  <c r="I207" i="23"/>
  <c r="I187" i="23"/>
  <c r="I194" i="23" s="1"/>
  <c r="I207" i="24"/>
  <c r="I187" i="24"/>
  <c r="I194" i="24" s="1"/>
  <c r="I187" i="14"/>
  <c r="I194" i="14" s="1"/>
  <c r="J185" i="14"/>
  <c r="J209" i="14" s="1"/>
  <c r="I232" i="23"/>
  <c r="I231" i="24"/>
  <c r="H224" i="25"/>
  <c r="H224" i="24"/>
  <c r="J171" i="25"/>
  <c r="J208" i="25" s="1"/>
  <c r="J161" i="14"/>
  <c r="J122" i="24"/>
  <c r="I200" i="23"/>
  <c r="I129" i="23"/>
  <c r="I230" i="24"/>
  <c r="I229" i="14"/>
  <c r="I211" i="14"/>
  <c r="J185" i="23"/>
  <c r="J209" i="23" s="1"/>
  <c r="J185" i="24"/>
  <c r="J209" i="24" s="1"/>
  <c r="I232" i="24"/>
  <c r="I207" i="25"/>
  <c r="I187" i="25"/>
  <c r="I194" i="25" s="1"/>
  <c r="I23" i="3"/>
  <c r="H24" i="3"/>
  <c r="J232" i="25" s="1"/>
  <c r="H224" i="23"/>
  <c r="I231" i="23"/>
  <c r="J161" i="24"/>
  <c r="J171" i="24"/>
  <c r="J208" i="24" s="1"/>
  <c r="J192" i="14"/>
  <c r="J210" i="14" s="1"/>
  <c r="J122" i="23"/>
  <c r="H222" i="14"/>
  <c r="H202" i="14"/>
  <c r="H213" i="14" s="1"/>
  <c r="I231" i="25"/>
  <c r="I230" i="25"/>
  <c r="I232" i="25"/>
  <c r="J22" i="3"/>
  <c r="K174" i="14"/>
  <c r="K174" i="23"/>
  <c r="K174" i="24"/>
  <c r="K174" i="25"/>
  <c r="I230" i="23"/>
  <c r="I227" i="24"/>
  <c r="I227" i="23"/>
  <c r="I227" i="25"/>
  <c r="I228" i="23"/>
  <c r="I228" i="25"/>
  <c r="I227" i="14"/>
  <c r="I223" i="23"/>
  <c r="I228" i="14"/>
  <c r="I223" i="25"/>
  <c r="I228" i="24"/>
  <c r="I223" i="24"/>
  <c r="I223" i="14"/>
  <c r="K171" i="24" l="1"/>
  <c r="K208" i="24" s="1"/>
  <c r="K161" i="24"/>
  <c r="K185" i="14"/>
  <c r="K209" i="14" s="1"/>
  <c r="K171" i="14"/>
  <c r="K208" i="14" s="1"/>
  <c r="I196" i="23"/>
  <c r="J230" i="25"/>
  <c r="J230" i="24"/>
  <c r="K122" i="24"/>
  <c r="J230" i="14"/>
  <c r="J232" i="23"/>
  <c r="J231" i="24"/>
  <c r="K161" i="14"/>
  <c r="H211" i="23"/>
  <c r="H213" i="23" s="1"/>
  <c r="H229" i="23"/>
  <c r="H233" i="23" s="1"/>
  <c r="H235" i="23" s="1"/>
  <c r="H211" i="24"/>
  <c r="H213" i="24" s="1"/>
  <c r="H229" i="24"/>
  <c r="H233" i="24" s="1"/>
  <c r="H235" i="24" s="1"/>
  <c r="H211" i="25"/>
  <c r="H213" i="25" s="1"/>
  <c r="H229" i="25"/>
  <c r="H233" i="25" s="1"/>
  <c r="I233" i="14"/>
  <c r="K185" i="25"/>
  <c r="K209" i="25" s="1"/>
  <c r="K185" i="24"/>
  <c r="K209" i="24" s="1"/>
  <c r="H224" i="14"/>
  <c r="J232" i="14"/>
  <c r="J232" i="24"/>
  <c r="I24" i="3"/>
  <c r="K232" i="23" s="1"/>
  <c r="J23" i="3"/>
  <c r="J231" i="14"/>
  <c r="I196" i="25"/>
  <c r="I222" i="24"/>
  <c r="I202" i="24"/>
  <c r="J200" i="14"/>
  <c r="J129" i="14"/>
  <c r="K161" i="25"/>
  <c r="K171" i="25"/>
  <c r="K208" i="25" s="1"/>
  <c r="J230" i="23"/>
  <c r="J200" i="24"/>
  <c r="J129" i="24"/>
  <c r="J207" i="14"/>
  <c r="J187" i="14"/>
  <c r="J194" i="14" s="1"/>
  <c r="I229" i="23"/>
  <c r="I233" i="23" s="1"/>
  <c r="I211" i="23"/>
  <c r="I202" i="25"/>
  <c r="I222" i="25"/>
  <c r="I196" i="24"/>
  <c r="K122" i="23"/>
  <c r="L118" i="14"/>
  <c r="L120" i="14"/>
  <c r="L117" i="14"/>
  <c r="K21" i="3"/>
  <c r="L119" i="14"/>
  <c r="L118" i="24"/>
  <c r="L119" i="23"/>
  <c r="L119" i="24"/>
  <c r="L117" i="23"/>
  <c r="L120" i="23"/>
  <c r="L118" i="23"/>
  <c r="L117" i="24"/>
  <c r="L120" i="24"/>
  <c r="L119" i="25"/>
  <c r="L117" i="25"/>
  <c r="L120" i="25"/>
  <c r="L118" i="25"/>
  <c r="K230" i="24"/>
  <c r="K230" i="14"/>
  <c r="K232" i="24"/>
  <c r="K232" i="25"/>
  <c r="L190" i="14"/>
  <c r="L176" i="14"/>
  <c r="L164" i="14"/>
  <c r="K20" i="3"/>
  <c r="L181" i="14"/>
  <c r="L169" i="14"/>
  <c r="L158" i="14"/>
  <c r="L167" i="23"/>
  <c r="L179" i="23"/>
  <c r="L157" i="23"/>
  <c r="L168" i="23"/>
  <c r="L182" i="23"/>
  <c r="L164" i="24"/>
  <c r="L178" i="24"/>
  <c r="L157" i="25"/>
  <c r="L168" i="25"/>
  <c r="L167" i="24"/>
  <c r="L179" i="24"/>
  <c r="L158" i="25"/>
  <c r="L175" i="25"/>
  <c r="L183" i="25"/>
  <c r="L182" i="25"/>
  <c r="L178" i="14"/>
  <c r="L166" i="14"/>
  <c r="L175" i="14"/>
  <c r="L183" i="14"/>
  <c r="L157" i="14"/>
  <c r="L156" i="23"/>
  <c r="L169" i="23"/>
  <c r="L181" i="23"/>
  <c r="L159" i="23"/>
  <c r="L176" i="23"/>
  <c r="L155" i="24"/>
  <c r="L166" i="24"/>
  <c r="L180" i="24"/>
  <c r="L159" i="25"/>
  <c r="L156" i="24"/>
  <c r="L169" i="24"/>
  <c r="L181" i="24"/>
  <c r="L165" i="25"/>
  <c r="L177" i="25"/>
  <c r="L176" i="25"/>
  <c r="L180" i="14"/>
  <c r="L168" i="14"/>
  <c r="L177" i="14"/>
  <c r="L165" i="14"/>
  <c r="L159" i="14"/>
  <c r="L158" i="23"/>
  <c r="L175" i="23"/>
  <c r="L183" i="23"/>
  <c r="L164" i="23"/>
  <c r="L178" i="23"/>
  <c r="L157" i="24"/>
  <c r="L168" i="24"/>
  <c r="L182" i="24"/>
  <c r="L164" i="25"/>
  <c r="L158" i="24"/>
  <c r="L175" i="24"/>
  <c r="L183" i="24"/>
  <c r="L167" i="25"/>
  <c r="L179" i="25"/>
  <c r="L180" i="25"/>
  <c r="L182" i="14"/>
  <c r="L155" i="14"/>
  <c r="L179" i="14"/>
  <c r="L167" i="14"/>
  <c r="L156" i="14"/>
  <c r="L165" i="23"/>
  <c r="L177" i="23"/>
  <c r="L155" i="23"/>
  <c r="L166" i="23"/>
  <c r="L180" i="23"/>
  <c r="L159" i="24"/>
  <c r="L176" i="24"/>
  <c r="L190" i="24"/>
  <c r="L155" i="25"/>
  <c r="L166" i="25"/>
  <c r="L165" i="24"/>
  <c r="L177" i="24"/>
  <c r="L156" i="25"/>
  <c r="L169" i="25"/>
  <c r="L181" i="25"/>
  <c r="L190" i="25"/>
  <c r="L190" i="23"/>
  <c r="L178" i="25"/>
  <c r="K185" i="23"/>
  <c r="K209" i="23" s="1"/>
  <c r="K231" i="14"/>
  <c r="J129" i="23"/>
  <c r="J200" i="23"/>
  <c r="J207" i="24"/>
  <c r="J187" i="24"/>
  <c r="J194" i="24" s="1"/>
  <c r="I229" i="25"/>
  <c r="I211" i="25"/>
  <c r="H235" i="25"/>
  <c r="J231" i="25"/>
  <c r="K122" i="25"/>
  <c r="K122" i="14"/>
  <c r="K207" i="24"/>
  <c r="K187" i="24"/>
  <c r="K194" i="24" s="1"/>
  <c r="K207" i="14"/>
  <c r="K187" i="14"/>
  <c r="K194" i="14" s="1"/>
  <c r="K161" i="23"/>
  <c r="J187" i="23"/>
  <c r="J194" i="23" s="1"/>
  <c r="G233" i="14"/>
  <c r="G235" i="14" s="1"/>
  <c r="I222" i="14"/>
  <c r="I224" i="14" s="1"/>
  <c r="I235" i="14" s="1"/>
  <c r="I202" i="14"/>
  <c r="I213" i="14" s="1"/>
  <c r="L174" i="14"/>
  <c r="K22" i="3"/>
  <c r="L174" i="23"/>
  <c r="L174" i="24"/>
  <c r="L174" i="25"/>
  <c r="J223" i="14"/>
  <c r="J227" i="23"/>
  <c r="J227" i="25"/>
  <c r="J227" i="24"/>
  <c r="J223" i="23"/>
  <c r="J228" i="23"/>
  <c r="J223" i="25"/>
  <c r="J228" i="14"/>
  <c r="J227" i="14"/>
  <c r="J228" i="24"/>
  <c r="J223" i="24"/>
  <c r="J228" i="25"/>
  <c r="J231" i="23"/>
  <c r="I222" i="23"/>
  <c r="I202" i="23"/>
  <c r="I213" i="23" s="1"/>
  <c r="I229" i="24"/>
  <c r="I211" i="24"/>
  <c r="J202" i="25"/>
  <c r="J222" i="25"/>
  <c r="J207" i="25"/>
  <c r="J187" i="25"/>
  <c r="J194" i="25" s="1"/>
  <c r="J196" i="25" s="1"/>
  <c r="K200" i="24"/>
  <c r="K129" i="24"/>
  <c r="K196" i="24" s="1"/>
  <c r="K171" i="23"/>
  <c r="K208" i="23" s="1"/>
  <c r="J211" i="23"/>
  <c r="J229" i="23"/>
  <c r="H233" i="14"/>
  <c r="I196" i="14"/>
  <c r="L185" i="23" l="1"/>
  <c r="L209" i="23" s="1"/>
  <c r="L185" i="25"/>
  <c r="L209" i="25" s="1"/>
  <c r="L185" i="14"/>
  <c r="L209" i="14" s="1"/>
  <c r="L185" i="24"/>
  <c r="L209" i="24" s="1"/>
  <c r="K232" i="14"/>
  <c r="L122" i="25"/>
  <c r="L122" i="14"/>
  <c r="L200" i="14" s="1"/>
  <c r="K231" i="24"/>
  <c r="K200" i="25"/>
  <c r="K129" i="25"/>
  <c r="J229" i="24"/>
  <c r="J233" i="24" s="1"/>
  <c r="J211" i="24"/>
  <c r="L161" i="23"/>
  <c r="L122" i="24"/>
  <c r="M118" i="14"/>
  <c r="M120" i="14"/>
  <c r="M117" i="14"/>
  <c r="L21" i="3"/>
  <c r="M119" i="14"/>
  <c r="M118" i="23"/>
  <c r="M119" i="24"/>
  <c r="M119" i="23"/>
  <c r="M117" i="24"/>
  <c r="M120" i="24"/>
  <c r="M120" i="23"/>
  <c r="M117" i="23"/>
  <c r="M118" i="25"/>
  <c r="M119" i="25"/>
  <c r="M118" i="24"/>
  <c r="M120" i="25"/>
  <c r="M117" i="25"/>
  <c r="K200" i="23"/>
  <c r="K129" i="23"/>
  <c r="I213" i="25"/>
  <c r="K230" i="25"/>
  <c r="J222" i="14"/>
  <c r="J224" i="14" s="1"/>
  <c r="J202" i="14"/>
  <c r="I224" i="24"/>
  <c r="K231" i="25"/>
  <c r="K207" i="23"/>
  <c r="K187" i="23"/>
  <c r="K194" i="23" s="1"/>
  <c r="K200" i="14"/>
  <c r="K129" i="14"/>
  <c r="K196" i="14" s="1"/>
  <c r="J202" i="23"/>
  <c r="J213" i="23" s="1"/>
  <c r="J222" i="23"/>
  <c r="J224" i="23" s="1"/>
  <c r="K231" i="23"/>
  <c r="L161" i="24"/>
  <c r="L171" i="24"/>
  <c r="L208" i="24" s="1"/>
  <c r="L192" i="14"/>
  <c r="L210" i="14" s="1"/>
  <c r="L129" i="25"/>
  <c r="L200" i="25"/>
  <c r="J211" i="14"/>
  <c r="J229" i="14"/>
  <c r="J233" i="14" s="1"/>
  <c r="K23" i="3"/>
  <c r="J24" i="3"/>
  <c r="J224" i="25"/>
  <c r="I224" i="23"/>
  <c r="I235" i="23" s="1"/>
  <c r="J233" i="23"/>
  <c r="J196" i="23"/>
  <c r="L192" i="23"/>
  <c r="L210" i="23" s="1"/>
  <c r="L161" i="25"/>
  <c r="L161" i="14"/>
  <c r="L171" i="25"/>
  <c r="L208" i="25" s="1"/>
  <c r="M179" i="14"/>
  <c r="M167" i="14"/>
  <c r="M178" i="14"/>
  <c r="M166" i="14"/>
  <c r="M158" i="14"/>
  <c r="M158" i="23"/>
  <c r="M176" i="23"/>
  <c r="M155" i="23"/>
  <c r="M167" i="23"/>
  <c r="M179" i="23"/>
  <c r="M157" i="24"/>
  <c r="M169" i="24"/>
  <c r="M181" i="24"/>
  <c r="M157" i="25"/>
  <c r="M169" i="25"/>
  <c r="M166" i="24"/>
  <c r="M180" i="24"/>
  <c r="M164" i="25"/>
  <c r="M178" i="25"/>
  <c r="M179" i="25"/>
  <c r="M177" i="25"/>
  <c r="L20" i="3"/>
  <c r="M181" i="14"/>
  <c r="M169" i="14"/>
  <c r="M180" i="14"/>
  <c r="M168" i="14"/>
  <c r="M157" i="14"/>
  <c r="M164" i="23"/>
  <c r="M178" i="23"/>
  <c r="M157" i="23"/>
  <c r="M169" i="23"/>
  <c r="M181" i="23"/>
  <c r="M159" i="24"/>
  <c r="M175" i="24"/>
  <c r="M183" i="24"/>
  <c r="M159" i="25"/>
  <c r="M156" i="24"/>
  <c r="M168" i="24"/>
  <c r="M182" i="24"/>
  <c r="M166" i="25"/>
  <c r="M180" i="25"/>
  <c r="M183" i="25"/>
  <c r="M181" i="25"/>
  <c r="M175" i="14"/>
  <c r="M183" i="14"/>
  <c r="M190" i="14"/>
  <c r="M192" i="14" s="1"/>
  <c r="M210" i="14" s="1"/>
  <c r="M182" i="14"/>
  <c r="M155" i="14"/>
  <c r="M159" i="14"/>
  <c r="M166" i="23"/>
  <c r="M180" i="23"/>
  <c r="M159" i="23"/>
  <c r="M175" i="23"/>
  <c r="M183" i="23"/>
  <c r="M165" i="24"/>
  <c r="M177" i="24"/>
  <c r="M190" i="24"/>
  <c r="M192" i="24" s="1"/>
  <c r="M210" i="24" s="1"/>
  <c r="M165" i="25"/>
  <c r="M158" i="24"/>
  <c r="M176" i="24"/>
  <c r="M156" i="25"/>
  <c r="M168" i="25"/>
  <c r="M182" i="25"/>
  <c r="M190" i="25"/>
  <c r="M192" i="25" s="1"/>
  <c r="M210" i="25" s="1"/>
  <c r="M177" i="14"/>
  <c r="M165" i="14"/>
  <c r="M176" i="14"/>
  <c r="M164" i="14"/>
  <c r="M156" i="14"/>
  <c r="M156" i="23"/>
  <c r="M168" i="23"/>
  <c r="M182" i="23"/>
  <c r="M165" i="23"/>
  <c r="M177" i="23"/>
  <c r="M155" i="24"/>
  <c r="M167" i="24"/>
  <c r="M179" i="24"/>
  <c r="M155" i="25"/>
  <c r="M167" i="25"/>
  <c r="M164" i="24"/>
  <c r="M178" i="24"/>
  <c r="M158" i="25"/>
  <c r="M176" i="25"/>
  <c r="M175" i="25"/>
  <c r="M190" i="23"/>
  <c r="M192" i="23" s="1"/>
  <c r="M210" i="23" s="1"/>
  <c r="I224" i="25"/>
  <c r="J196" i="24"/>
  <c r="I213" i="24"/>
  <c r="K228" i="14"/>
  <c r="K223" i="14"/>
  <c r="K227" i="14"/>
  <c r="K227" i="23"/>
  <c r="K227" i="24"/>
  <c r="K227" i="25"/>
  <c r="K223" i="25"/>
  <c r="K228" i="23"/>
  <c r="K228" i="24"/>
  <c r="K223" i="24"/>
  <c r="K223" i="23"/>
  <c r="K228" i="25"/>
  <c r="I233" i="24"/>
  <c r="I233" i="25"/>
  <c r="K230" i="23"/>
  <c r="L231" i="25"/>
  <c r="J211" i="25"/>
  <c r="J213" i="25" s="1"/>
  <c r="J229" i="25"/>
  <c r="K222" i="24"/>
  <c r="K202" i="24"/>
  <c r="M174" i="23"/>
  <c r="M174" i="24"/>
  <c r="L22" i="3"/>
  <c r="M174" i="25"/>
  <c r="M174" i="14"/>
  <c r="K229" i="14"/>
  <c r="K211" i="14"/>
  <c r="K229" i="24"/>
  <c r="K211" i="24"/>
  <c r="L192" i="25"/>
  <c r="L210" i="25" s="1"/>
  <c r="L192" i="24"/>
  <c r="L210" i="24" s="1"/>
  <c r="L171" i="23"/>
  <c r="L208" i="23" s="1"/>
  <c r="L171" i="14"/>
  <c r="L208" i="14" s="1"/>
  <c r="L122" i="23"/>
  <c r="J202" i="24"/>
  <c r="J213" i="24" s="1"/>
  <c r="J222" i="24"/>
  <c r="J224" i="24" s="1"/>
  <c r="K187" i="25"/>
  <c r="K194" i="25" s="1"/>
  <c r="K207" i="25"/>
  <c r="J196" i="14"/>
  <c r="H235" i="14"/>
  <c r="M185" i="24" l="1"/>
  <c r="M209" i="24" s="1"/>
  <c r="M231" i="24" s="1"/>
  <c r="L231" i="14"/>
  <c r="J235" i="24"/>
  <c r="M185" i="14"/>
  <c r="M209" i="14" s="1"/>
  <c r="M161" i="24"/>
  <c r="L129" i="14"/>
  <c r="L230" i="23"/>
  <c r="M185" i="25"/>
  <c r="M209" i="25" s="1"/>
  <c r="M171" i="14"/>
  <c r="M208" i="14" s="1"/>
  <c r="L230" i="25"/>
  <c r="M122" i="24"/>
  <c r="M200" i="24" s="1"/>
  <c r="K224" i="24"/>
  <c r="L231" i="23"/>
  <c r="L230" i="14"/>
  <c r="M185" i="23"/>
  <c r="M209" i="23" s="1"/>
  <c r="K213" i="24"/>
  <c r="M171" i="24"/>
  <c r="M208" i="24" s="1"/>
  <c r="M161" i="14"/>
  <c r="M171" i="23"/>
  <c r="M208" i="23" s="1"/>
  <c r="M161" i="23"/>
  <c r="J233" i="25"/>
  <c r="K24" i="3"/>
  <c r="L23" i="3"/>
  <c r="L207" i="24"/>
  <c r="L187" i="24"/>
  <c r="L194" i="24" s="1"/>
  <c r="K202" i="14"/>
  <c r="K213" i="14" s="1"/>
  <c r="K222" i="14"/>
  <c r="I235" i="24"/>
  <c r="K222" i="23"/>
  <c r="K202" i="23"/>
  <c r="K233" i="24"/>
  <c r="K235" i="24" s="1"/>
  <c r="M207" i="24"/>
  <c r="L207" i="25"/>
  <c r="L187" i="25"/>
  <c r="L194" i="25" s="1"/>
  <c r="L196" i="25" s="1"/>
  <c r="J235" i="23"/>
  <c r="M122" i="25"/>
  <c r="M129" i="24"/>
  <c r="M231" i="25"/>
  <c r="L232" i="25"/>
  <c r="N174" i="24"/>
  <c r="N174" i="14"/>
  <c r="N174" i="25"/>
  <c r="M22" i="3"/>
  <c r="N174" i="23"/>
  <c r="I235" i="25"/>
  <c r="M161" i="25"/>
  <c r="M232" i="14"/>
  <c r="N180" i="14"/>
  <c r="N168" i="14"/>
  <c r="N179" i="14"/>
  <c r="N167" i="14"/>
  <c r="N155" i="14"/>
  <c r="N158" i="23"/>
  <c r="N175" i="23"/>
  <c r="N183" i="23"/>
  <c r="N164" i="23"/>
  <c r="N178" i="23"/>
  <c r="N157" i="24"/>
  <c r="N168" i="24"/>
  <c r="N182" i="24"/>
  <c r="N164" i="25"/>
  <c r="N158" i="24"/>
  <c r="N175" i="24"/>
  <c r="N183" i="24"/>
  <c r="N167" i="25"/>
  <c r="N179" i="25"/>
  <c r="N182" i="25"/>
  <c r="N182" i="14"/>
  <c r="M20" i="3"/>
  <c r="N181" i="14"/>
  <c r="N169" i="14"/>
  <c r="N156" i="14"/>
  <c r="N165" i="23"/>
  <c r="N177" i="23"/>
  <c r="N155" i="23"/>
  <c r="N166" i="23"/>
  <c r="N180" i="23"/>
  <c r="N159" i="24"/>
  <c r="N176" i="24"/>
  <c r="N190" i="24"/>
  <c r="N155" i="25"/>
  <c r="N166" i="25"/>
  <c r="N165" i="24"/>
  <c r="N177" i="24"/>
  <c r="N156" i="25"/>
  <c r="N169" i="25"/>
  <c r="N181" i="25"/>
  <c r="N190" i="25"/>
  <c r="N190" i="23"/>
  <c r="N192" i="23" s="1"/>
  <c r="N210" i="23" s="1"/>
  <c r="N190" i="14"/>
  <c r="N192" i="14" s="1"/>
  <c r="N210" i="14" s="1"/>
  <c r="N176" i="14"/>
  <c r="N164" i="14"/>
  <c r="N175" i="14"/>
  <c r="N183" i="14"/>
  <c r="N157" i="14"/>
  <c r="N158" i="14"/>
  <c r="N167" i="23"/>
  <c r="N179" i="23"/>
  <c r="N157" i="23"/>
  <c r="N168" i="23"/>
  <c r="N178" i="14"/>
  <c r="N166" i="14"/>
  <c r="N177" i="14"/>
  <c r="N165" i="14"/>
  <c r="N159" i="14"/>
  <c r="N156" i="23"/>
  <c r="N169" i="23"/>
  <c r="N181" i="23"/>
  <c r="N159" i="23"/>
  <c r="N155" i="24"/>
  <c r="N180" i="24"/>
  <c r="N159" i="25"/>
  <c r="N169" i="24"/>
  <c r="N165" i="25"/>
  <c r="N178" i="25"/>
  <c r="N164" i="24"/>
  <c r="N168" i="25"/>
  <c r="N179" i="24"/>
  <c r="N175" i="25"/>
  <c r="N176" i="25"/>
  <c r="N176" i="23"/>
  <c r="N166" i="24"/>
  <c r="N156" i="24"/>
  <c r="N181" i="24"/>
  <c r="N177" i="25"/>
  <c r="N180" i="25"/>
  <c r="N182" i="23"/>
  <c r="N178" i="24"/>
  <c r="N157" i="25"/>
  <c r="N167" i="24"/>
  <c r="N158" i="25"/>
  <c r="N183" i="25"/>
  <c r="M171" i="25"/>
  <c r="M208" i="25" s="1"/>
  <c r="M230" i="25" s="1"/>
  <c r="L202" i="14"/>
  <c r="L222" i="14"/>
  <c r="L232" i="14"/>
  <c r="K229" i="23"/>
  <c r="K211" i="23"/>
  <c r="J213" i="14"/>
  <c r="M122" i="23"/>
  <c r="M21" i="3"/>
  <c r="N119" i="14"/>
  <c r="N118" i="14"/>
  <c r="N120" i="14"/>
  <c r="N117" i="14"/>
  <c r="N119" i="23"/>
  <c r="N117" i="23"/>
  <c r="N120" i="23"/>
  <c r="N118" i="23"/>
  <c r="N118" i="24"/>
  <c r="N119" i="24"/>
  <c r="N119" i="25"/>
  <c r="N120" i="24"/>
  <c r="N117" i="25"/>
  <c r="N120" i="25"/>
  <c r="N118" i="25"/>
  <c r="N117" i="24"/>
  <c r="K196" i="25"/>
  <c r="L232" i="24"/>
  <c r="L129" i="23"/>
  <c r="L200" i="23"/>
  <c r="K229" i="25"/>
  <c r="K233" i="25" s="1"/>
  <c r="K211" i="25"/>
  <c r="K233" i="14"/>
  <c r="M232" i="23"/>
  <c r="M232" i="24"/>
  <c r="L207" i="14"/>
  <c r="L187" i="14"/>
  <c r="L194" i="14" s="1"/>
  <c r="L196" i="14" s="1"/>
  <c r="L232" i="23"/>
  <c r="J235" i="25"/>
  <c r="L228" i="14"/>
  <c r="L227" i="24"/>
  <c r="L227" i="23"/>
  <c r="L227" i="25"/>
  <c r="L223" i="25"/>
  <c r="L228" i="24"/>
  <c r="L223" i="24"/>
  <c r="L227" i="14"/>
  <c r="L223" i="23"/>
  <c r="L228" i="25"/>
  <c r="L228" i="23"/>
  <c r="L223" i="14"/>
  <c r="L222" i="25"/>
  <c r="L224" i="25" s="1"/>
  <c r="L202" i="25"/>
  <c r="L230" i="24"/>
  <c r="L231" i="24"/>
  <c r="J235" i="14"/>
  <c r="K196" i="23"/>
  <c r="M122" i="14"/>
  <c r="L200" i="24"/>
  <c r="L129" i="24"/>
  <c r="L196" i="24" s="1"/>
  <c r="L207" i="23"/>
  <c r="L187" i="23"/>
  <c r="L194" i="23" s="1"/>
  <c r="K222" i="25"/>
  <c r="K202" i="25"/>
  <c r="K213" i="25" s="1"/>
  <c r="N122" i="24" l="1"/>
  <c r="N129" i="24" s="1"/>
  <c r="M187" i="24"/>
  <c r="M194" i="24" s="1"/>
  <c r="M196" i="24" s="1"/>
  <c r="N122" i="14"/>
  <c r="N200" i="14" s="1"/>
  <c r="N122" i="25"/>
  <c r="N161" i="24"/>
  <c r="L229" i="23"/>
  <c r="L211" i="23"/>
  <c r="N129" i="25"/>
  <c r="N200" i="25"/>
  <c r="M200" i="23"/>
  <c r="M129" i="23"/>
  <c r="L224" i="14"/>
  <c r="N207" i="24"/>
  <c r="N185" i="14"/>
  <c r="N209" i="14" s="1"/>
  <c r="M200" i="25"/>
  <c r="M129" i="25"/>
  <c r="M211" i="24"/>
  <c r="M229" i="24"/>
  <c r="M227" i="24"/>
  <c r="M227" i="23"/>
  <c r="M227" i="25"/>
  <c r="M223" i="14"/>
  <c r="M228" i="14"/>
  <c r="M223" i="23"/>
  <c r="M228" i="25"/>
  <c r="M223" i="25"/>
  <c r="M223" i="24"/>
  <c r="M227" i="14"/>
  <c r="M228" i="23"/>
  <c r="M228" i="24"/>
  <c r="M230" i="24"/>
  <c r="M231" i="23"/>
  <c r="M129" i="14"/>
  <c r="M200" i="14"/>
  <c r="O117" i="14"/>
  <c r="O119" i="14"/>
  <c r="E119" i="14" s="1"/>
  <c r="O118" i="14"/>
  <c r="E118" i="14" s="1"/>
  <c r="O120" i="14"/>
  <c r="E120" i="14" s="1"/>
  <c r="O119" i="23"/>
  <c r="E119" i="23" s="1"/>
  <c r="O120" i="23"/>
  <c r="E120" i="23" s="1"/>
  <c r="O117" i="23"/>
  <c r="O118" i="23"/>
  <c r="E118" i="23" s="1"/>
  <c r="O117" i="24"/>
  <c r="O120" i="24"/>
  <c r="E120" i="24" s="1"/>
  <c r="O119" i="25"/>
  <c r="E119" i="25" s="1"/>
  <c r="O118" i="24"/>
  <c r="E118" i="24" s="1"/>
  <c r="O120" i="25"/>
  <c r="E120" i="25" s="1"/>
  <c r="O117" i="25"/>
  <c r="O119" i="24"/>
  <c r="E119" i="24" s="1"/>
  <c r="O118" i="25"/>
  <c r="E118" i="25" s="1"/>
  <c r="N161" i="25"/>
  <c r="O175" i="14"/>
  <c r="E175" i="14" s="1"/>
  <c r="O179" i="14"/>
  <c r="E179" i="14" s="1"/>
  <c r="O183" i="14"/>
  <c r="E183" i="14" s="1"/>
  <c r="O167" i="14"/>
  <c r="E167" i="14" s="1"/>
  <c r="O190" i="14"/>
  <c r="O192" i="14" s="1"/>
  <c r="O210" i="14" s="1"/>
  <c r="O176" i="14"/>
  <c r="E176" i="14" s="1"/>
  <c r="O180" i="14"/>
  <c r="E180" i="14" s="1"/>
  <c r="O164" i="14"/>
  <c r="O158" i="14"/>
  <c r="E158" i="14" s="1"/>
  <c r="O159" i="14"/>
  <c r="E159" i="14" s="1"/>
  <c r="O158" i="23"/>
  <c r="E158" i="23" s="1"/>
  <c r="O157" i="23"/>
  <c r="E157" i="23" s="1"/>
  <c r="O165" i="23"/>
  <c r="E165" i="23" s="1"/>
  <c r="O169" i="23"/>
  <c r="E169" i="23" s="1"/>
  <c r="O179" i="23"/>
  <c r="E179" i="23" s="1"/>
  <c r="O155" i="24"/>
  <c r="O159" i="25"/>
  <c r="E159" i="25" s="1"/>
  <c r="O167" i="25"/>
  <c r="E167" i="25" s="1"/>
  <c r="O177" i="23"/>
  <c r="E177" i="23" s="1"/>
  <c r="O156" i="24"/>
  <c r="E156" i="24" s="1"/>
  <c r="O164" i="24"/>
  <c r="O168" i="25"/>
  <c r="E168" i="25" s="1"/>
  <c r="O178" i="25"/>
  <c r="E178" i="25" s="1"/>
  <c r="O182" i="25"/>
  <c r="E182" i="25" s="1"/>
  <c r="O181" i="25"/>
  <c r="E181" i="25" s="1"/>
  <c r="O179" i="25"/>
  <c r="E179" i="25" s="1"/>
  <c r="O166" i="14"/>
  <c r="E166" i="14" s="1"/>
  <c r="O155" i="14"/>
  <c r="O168" i="23"/>
  <c r="E168" i="23" s="1"/>
  <c r="O178" i="23"/>
  <c r="E178" i="23" s="1"/>
  <c r="O182" i="23"/>
  <c r="E182" i="23" s="1"/>
  <c r="O157" i="24"/>
  <c r="E157" i="24" s="1"/>
  <c r="O165" i="24"/>
  <c r="E165" i="24" s="1"/>
  <c r="O169" i="24"/>
  <c r="E169" i="24" s="1"/>
  <c r="O177" i="24"/>
  <c r="E177" i="24" s="1"/>
  <c r="O181" i="24"/>
  <c r="E181" i="24" s="1"/>
  <c r="O190" i="24"/>
  <c r="O192" i="24" s="1"/>
  <c r="O210" i="24" s="1"/>
  <c r="O155" i="25"/>
  <c r="O166" i="24"/>
  <c r="E166" i="24" s="1"/>
  <c r="O176" i="24"/>
  <c r="E176" i="24" s="1"/>
  <c r="O180" i="24"/>
  <c r="E180" i="24" s="1"/>
  <c r="O156" i="25"/>
  <c r="E156" i="25" s="1"/>
  <c r="O164" i="25"/>
  <c r="O177" i="14"/>
  <c r="E177" i="14" s="1"/>
  <c r="O181" i="14"/>
  <c r="E181" i="14" s="1"/>
  <c r="O165" i="14"/>
  <c r="E165" i="14" s="1"/>
  <c r="O169" i="14"/>
  <c r="E169" i="14" s="1"/>
  <c r="O178" i="14"/>
  <c r="E178" i="14" s="1"/>
  <c r="O182" i="14"/>
  <c r="E182" i="14" s="1"/>
  <c r="O156" i="14"/>
  <c r="E156" i="14" s="1"/>
  <c r="O157" i="14"/>
  <c r="E157" i="14" s="1"/>
  <c r="O156" i="23"/>
  <c r="E156" i="23" s="1"/>
  <c r="O164" i="23"/>
  <c r="E164" i="23" s="1"/>
  <c r="O159" i="23"/>
  <c r="E159" i="23" s="1"/>
  <c r="O167" i="23"/>
  <c r="E167" i="23" s="1"/>
  <c r="O175" i="23"/>
  <c r="E175" i="23" s="1"/>
  <c r="O183" i="23"/>
  <c r="E183" i="23" s="1"/>
  <c r="O157" i="25"/>
  <c r="E157" i="25" s="1"/>
  <c r="O165" i="25"/>
  <c r="E165" i="25" s="1"/>
  <c r="O169" i="25"/>
  <c r="E169" i="25" s="1"/>
  <c r="O181" i="23"/>
  <c r="E181" i="23" s="1"/>
  <c r="O158" i="24"/>
  <c r="E158" i="24" s="1"/>
  <c r="O166" i="25"/>
  <c r="E166" i="25" s="1"/>
  <c r="O176" i="25"/>
  <c r="E176" i="25" s="1"/>
  <c r="O180" i="25"/>
  <c r="E180" i="25" s="1"/>
  <c r="O177" i="25"/>
  <c r="E177" i="25" s="1"/>
  <c r="O190" i="25"/>
  <c r="O192" i="25" s="1"/>
  <c r="O210" i="25" s="1"/>
  <c r="O190" i="23"/>
  <c r="O175" i="25"/>
  <c r="E175" i="25" s="1"/>
  <c r="O183" i="25"/>
  <c r="E183" i="25" s="1"/>
  <c r="O168" i="14"/>
  <c r="E168" i="14" s="1"/>
  <c r="O166" i="23"/>
  <c r="E166" i="23" s="1"/>
  <c r="O176" i="23"/>
  <c r="E176" i="23" s="1"/>
  <c r="O180" i="23"/>
  <c r="E180" i="23" s="1"/>
  <c r="O155" i="23"/>
  <c r="O159" i="24"/>
  <c r="E159" i="24" s="1"/>
  <c r="O167" i="24"/>
  <c r="E167" i="24" s="1"/>
  <c r="O175" i="24"/>
  <c r="E175" i="24" s="1"/>
  <c r="O179" i="24"/>
  <c r="E179" i="24" s="1"/>
  <c r="O183" i="24"/>
  <c r="E183" i="24" s="1"/>
  <c r="O168" i="24"/>
  <c r="E168" i="24" s="1"/>
  <c r="O178" i="24"/>
  <c r="E178" i="24" s="1"/>
  <c r="O182" i="24"/>
  <c r="E182" i="24" s="1"/>
  <c r="O158" i="25"/>
  <c r="E158" i="25" s="1"/>
  <c r="N171" i="25"/>
  <c r="N208" i="25" s="1"/>
  <c r="N185" i="23"/>
  <c r="N209" i="23" s="1"/>
  <c r="N185" i="24"/>
  <c r="N209" i="24" s="1"/>
  <c r="L229" i="24"/>
  <c r="L211" i="24"/>
  <c r="M230" i="23"/>
  <c r="M232" i="25"/>
  <c r="M231" i="14"/>
  <c r="K224" i="25"/>
  <c r="K235" i="25" s="1"/>
  <c r="L202" i="24"/>
  <c r="L222" i="24"/>
  <c r="L211" i="14"/>
  <c r="L213" i="14" s="1"/>
  <c r="L229" i="14"/>
  <c r="L222" i="23"/>
  <c r="L224" i="23" s="1"/>
  <c r="L202" i="23"/>
  <c r="L213" i="23" s="1"/>
  <c r="N171" i="24"/>
  <c r="N208" i="24" s="1"/>
  <c r="N171" i="14"/>
  <c r="N208" i="14" s="1"/>
  <c r="E164" i="14"/>
  <c r="N192" i="25"/>
  <c r="N210" i="25" s="1"/>
  <c r="N192" i="24"/>
  <c r="N210" i="24" s="1"/>
  <c r="E190" i="24"/>
  <c r="E192" i="24" s="1"/>
  <c r="N171" i="23"/>
  <c r="N208" i="23" s="1"/>
  <c r="N161" i="14"/>
  <c r="M207" i="25"/>
  <c r="M187" i="25"/>
  <c r="M194" i="25" s="1"/>
  <c r="O174" i="14"/>
  <c r="O174" i="23"/>
  <c r="O174" i="24"/>
  <c r="O174" i="25"/>
  <c r="E174" i="25" s="1"/>
  <c r="E185" i="25" s="1"/>
  <c r="M202" i="24"/>
  <c r="M222" i="24"/>
  <c r="M224" i="24" s="1"/>
  <c r="K213" i="23"/>
  <c r="K224" i="14"/>
  <c r="K235" i="14" s="1"/>
  <c r="M207" i="23"/>
  <c r="M187" i="23"/>
  <c r="M194" i="23" s="1"/>
  <c r="M230" i="14"/>
  <c r="L233" i="24"/>
  <c r="L233" i="23"/>
  <c r="L196" i="23"/>
  <c r="N122" i="23"/>
  <c r="N161" i="23"/>
  <c r="K233" i="23"/>
  <c r="N185" i="25"/>
  <c r="N209" i="25" s="1"/>
  <c r="E117" i="25"/>
  <c r="E122" i="25" s="1"/>
  <c r="E129" i="25" s="1"/>
  <c r="L211" i="25"/>
  <c r="L213" i="25" s="1"/>
  <c r="L229" i="25"/>
  <c r="L233" i="25" s="1"/>
  <c r="L235" i="25" s="1"/>
  <c r="K224" i="23"/>
  <c r="M23" i="3"/>
  <c r="M24" i="3" s="1"/>
  <c r="L24" i="3"/>
  <c r="N232" i="23" s="1"/>
  <c r="M207" i="14"/>
  <c r="M187" i="14"/>
  <c r="M194" i="14" s="1"/>
  <c r="E174" i="23"/>
  <c r="K235" i="23" l="1"/>
  <c r="E190" i="25"/>
  <c r="E192" i="25" s="1"/>
  <c r="N129" i="14"/>
  <c r="E171" i="14"/>
  <c r="N200" i="24"/>
  <c r="L213" i="24"/>
  <c r="M213" i="24"/>
  <c r="E171" i="23"/>
  <c r="O185" i="23"/>
  <c r="O209" i="23" s="1"/>
  <c r="E185" i="23"/>
  <c r="O185" i="25"/>
  <c r="O209" i="25" s="1"/>
  <c r="O231" i="25" s="1"/>
  <c r="O122" i="25"/>
  <c r="O185" i="14"/>
  <c r="O209" i="14" s="1"/>
  <c r="O231" i="14" s="1"/>
  <c r="E174" i="14"/>
  <c r="E185" i="14" s="1"/>
  <c r="N230" i="24"/>
  <c r="N231" i="24"/>
  <c r="O161" i="23"/>
  <c r="E155" i="23"/>
  <c r="E161" i="23" s="1"/>
  <c r="O232" i="25"/>
  <c r="O171" i="25"/>
  <c r="O208" i="25" s="1"/>
  <c r="O230" i="25" s="1"/>
  <c r="E164" i="25"/>
  <c r="E171" i="25" s="1"/>
  <c r="O122" i="23"/>
  <c r="E117" i="23"/>
  <c r="E122" i="23" s="1"/>
  <c r="E129" i="23" s="1"/>
  <c r="N222" i="14"/>
  <c r="N202" i="14"/>
  <c r="M196" i="14"/>
  <c r="M196" i="25"/>
  <c r="N187" i="24"/>
  <c r="N194" i="24" s="1"/>
  <c r="M222" i="23"/>
  <c r="M202" i="23"/>
  <c r="N223" i="14"/>
  <c r="N227" i="23"/>
  <c r="N227" i="25"/>
  <c r="N227" i="24"/>
  <c r="N223" i="25"/>
  <c r="N228" i="25"/>
  <c r="N223" i="24"/>
  <c r="N228" i="23"/>
  <c r="N227" i="14"/>
  <c r="N228" i="24"/>
  <c r="N223" i="23"/>
  <c r="N228" i="14"/>
  <c r="N230" i="23"/>
  <c r="N232" i="25"/>
  <c r="E210" i="25"/>
  <c r="L224" i="24"/>
  <c r="L235" i="24" s="1"/>
  <c r="N231" i="23"/>
  <c r="O161" i="25"/>
  <c r="E155" i="25"/>
  <c r="E161" i="25" s="1"/>
  <c r="E187" i="25" s="1"/>
  <c r="E194" i="25" s="1"/>
  <c r="E196" i="25" s="1"/>
  <c r="O200" i="25"/>
  <c r="O129" i="25"/>
  <c r="N222" i="24"/>
  <c r="N202" i="24"/>
  <c r="E209" i="23"/>
  <c r="M222" i="25"/>
  <c r="M202" i="25"/>
  <c r="E200" i="25"/>
  <c r="E202" i="25" s="1"/>
  <c r="N211" i="24"/>
  <c r="N229" i="24"/>
  <c r="N202" i="25"/>
  <c r="N222" i="25"/>
  <c r="N224" i="25" s="1"/>
  <c r="O228" i="14"/>
  <c r="E228" i="14" s="1"/>
  <c r="E15" i="2" s="1"/>
  <c r="O227" i="23"/>
  <c r="O227" i="24"/>
  <c r="O227" i="14"/>
  <c r="E227" i="14" s="1"/>
  <c r="O227" i="25"/>
  <c r="O228" i="25"/>
  <c r="E228" i="25" s="1"/>
  <c r="H15" i="2" s="1"/>
  <c r="O223" i="24"/>
  <c r="O223" i="23"/>
  <c r="O223" i="25"/>
  <c r="O228" i="24"/>
  <c r="O228" i="23"/>
  <c r="O223" i="14"/>
  <c r="E223" i="14" s="1"/>
  <c r="E10" i="2" s="1"/>
  <c r="N200" i="23"/>
  <c r="N129" i="23"/>
  <c r="O185" i="24"/>
  <c r="O209" i="24" s="1"/>
  <c r="E174" i="24"/>
  <c r="E185" i="24" s="1"/>
  <c r="M211" i="25"/>
  <c r="M229" i="25"/>
  <c r="M233" i="25" s="1"/>
  <c r="L235" i="23"/>
  <c r="N230" i="25"/>
  <c r="O171" i="23"/>
  <c r="O208" i="23" s="1"/>
  <c r="O230" i="23" s="1"/>
  <c r="O232" i="24"/>
  <c r="O171" i="24"/>
  <c r="O208" i="24" s="1"/>
  <c r="O230" i="24" s="1"/>
  <c r="E164" i="24"/>
  <c r="E171" i="24" s="1"/>
  <c r="O232" i="14"/>
  <c r="E210" i="14"/>
  <c r="O122" i="24"/>
  <c r="E117" i="24"/>
  <c r="E122" i="24" s="1"/>
  <c r="E129" i="24" s="1"/>
  <c r="O122" i="14"/>
  <c r="E117" i="14"/>
  <c r="E122" i="14" s="1"/>
  <c r="E129" i="14" s="1"/>
  <c r="N196" i="24"/>
  <c r="N231" i="14"/>
  <c r="E209" i="14"/>
  <c r="M229" i="14"/>
  <c r="M233" i="14" s="1"/>
  <c r="M211" i="14"/>
  <c r="N231" i="25"/>
  <c r="E209" i="25"/>
  <c r="N207" i="23"/>
  <c r="N187" i="23"/>
  <c r="N194" i="23" s="1"/>
  <c r="M229" i="23"/>
  <c r="M233" i="23" s="1"/>
  <c r="M211" i="23"/>
  <c r="O231" i="23"/>
  <c r="E231" i="23" s="1"/>
  <c r="F18" i="2" s="1"/>
  <c r="N207" i="14"/>
  <c r="N187" i="14"/>
  <c r="N194" i="14" s="1"/>
  <c r="N196" i="14" s="1"/>
  <c r="N232" i="24"/>
  <c r="E210" i="24"/>
  <c r="N230" i="14"/>
  <c r="L233" i="14"/>
  <c r="L235" i="14" s="1"/>
  <c r="O192" i="23"/>
  <c r="O210" i="23" s="1"/>
  <c r="E190" i="23"/>
  <c r="E192" i="23" s="1"/>
  <c r="O161" i="14"/>
  <c r="E155" i="14"/>
  <c r="E161" i="14" s="1"/>
  <c r="O161" i="24"/>
  <c r="E155" i="24"/>
  <c r="E161" i="24" s="1"/>
  <c r="O171" i="14"/>
  <c r="O208" i="14" s="1"/>
  <c r="O230" i="14" s="1"/>
  <c r="N187" i="25"/>
  <c r="N194" i="25" s="1"/>
  <c r="N196" i="25" s="1"/>
  <c r="N207" i="25"/>
  <c r="M222" i="14"/>
  <c r="M202" i="14"/>
  <c r="M213" i="14" s="1"/>
  <c r="M233" i="24"/>
  <c r="M235" i="24" s="1"/>
  <c r="E190" i="14"/>
  <c r="E192" i="14" s="1"/>
  <c r="N232" i="14"/>
  <c r="M196" i="23"/>
  <c r="E228" i="23" l="1"/>
  <c r="F15" i="2" s="1"/>
  <c r="E228" i="24"/>
  <c r="G15" i="2" s="1"/>
  <c r="E223" i="23"/>
  <c r="F10" i="2" s="1"/>
  <c r="E187" i="24"/>
  <c r="E194" i="24" s="1"/>
  <c r="E196" i="24" s="1"/>
  <c r="E187" i="14"/>
  <c r="E231" i="25"/>
  <c r="H18" i="2" s="1"/>
  <c r="E231" i="14"/>
  <c r="E18" i="2" s="1"/>
  <c r="E230" i="23"/>
  <c r="F17" i="2" s="1"/>
  <c r="E223" i="25"/>
  <c r="H10" i="2" s="1"/>
  <c r="E187" i="23"/>
  <c r="E230" i="24"/>
  <c r="G17" i="2" s="1"/>
  <c r="E223" i="24"/>
  <c r="G10" i="2" s="1"/>
  <c r="N224" i="24"/>
  <c r="E194" i="14"/>
  <c r="N213" i="24"/>
  <c r="N229" i="25"/>
  <c r="N233" i="25" s="1"/>
  <c r="N235" i="25" s="1"/>
  <c r="N211" i="25"/>
  <c r="O207" i="24"/>
  <c r="O187" i="24"/>
  <c r="O194" i="24" s="1"/>
  <c r="O232" i="23"/>
  <c r="E232" i="23" s="1"/>
  <c r="F19" i="2" s="1"/>
  <c r="E210" i="23"/>
  <c r="N211" i="14"/>
  <c r="N213" i="14" s="1"/>
  <c r="N229" i="14"/>
  <c r="N233" i="14" s="1"/>
  <c r="E196" i="14"/>
  <c r="E232" i="24"/>
  <c r="G19" i="2" s="1"/>
  <c r="O231" i="24"/>
  <c r="E231" i="24" s="1"/>
  <c r="G18" i="2" s="1"/>
  <c r="E209" i="24"/>
  <c r="O222" i="25"/>
  <c r="O224" i="25" s="1"/>
  <c r="O202" i="25"/>
  <c r="E208" i="23"/>
  <c r="M224" i="23"/>
  <c r="M235" i="23" s="1"/>
  <c r="O207" i="23"/>
  <c r="E207" i="23" s="1"/>
  <c r="E211" i="23" s="1"/>
  <c r="O187" i="23"/>
  <c r="O194" i="23" s="1"/>
  <c r="E14" i="2"/>
  <c r="O200" i="14"/>
  <c r="O129" i="14"/>
  <c r="E232" i="14"/>
  <c r="E19" i="2" s="1"/>
  <c r="N196" i="23"/>
  <c r="E227" i="23"/>
  <c r="N213" i="25"/>
  <c r="M213" i="25"/>
  <c r="N224" i="14"/>
  <c r="E230" i="25"/>
  <c r="H17" i="2" s="1"/>
  <c r="M224" i="14"/>
  <c r="M235" i="14" s="1"/>
  <c r="E230" i="14"/>
  <c r="E17" i="2" s="1"/>
  <c r="O207" i="14"/>
  <c r="E207" i="14" s="1"/>
  <c r="O187" i="14"/>
  <c r="O194" i="14" s="1"/>
  <c r="N211" i="23"/>
  <c r="N229" i="23"/>
  <c r="N233" i="23" s="1"/>
  <c r="N222" i="23"/>
  <c r="N224" i="23" s="1"/>
  <c r="N202" i="23"/>
  <c r="E227" i="25"/>
  <c r="M224" i="25"/>
  <c r="M235" i="25" s="1"/>
  <c r="O207" i="25"/>
  <c r="O187" i="25"/>
  <c r="O194" i="25" s="1"/>
  <c r="O196" i="25" s="1"/>
  <c r="E232" i="25"/>
  <c r="H19" i="2" s="1"/>
  <c r="E208" i="14"/>
  <c r="O129" i="24"/>
  <c r="O196" i="24" s="1"/>
  <c r="O200" i="24"/>
  <c r="N233" i="24"/>
  <c r="N235" i="24" s="1"/>
  <c r="E227" i="24"/>
  <c r="M213" i="23"/>
  <c r="O200" i="23"/>
  <c r="O129" i="23"/>
  <c r="E194" i="23"/>
  <c r="E196" i="23" s="1"/>
  <c r="E208" i="24"/>
  <c r="E208" i="25"/>
  <c r="E222" i="25" l="1"/>
  <c r="E224" i="25" s="1"/>
  <c r="O196" i="23"/>
  <c r="E211" i="14"/>
  <c r="N235" i="23"/>
  <c r="N235" i="14"/>
  <c r="F14" i="2"/>
  <c r="O196" i="14"/>
  <c r="O229" i="25"/>
  <c r="O211" i="25"/>
  <c r="E207" i="25"/>
  <c r="E211" i="25" s="1"/>
  <c r="E213" i="25" s="1"/>
  <c r="H14" i="2"/>
  <c r="O202" i="14"/>
  <c r="O222" i="14"/>
  <c r="E200" i="14"/>
  <c r="E202" i="14" s="1"/>
  <c r="E213" i="14" s="1"/>
  <c r="O211" i="23"/>
  <c r="O229" i="23"/>
  <c r="O211" i="24"/>
  <c r="O229" i="24"/>
  <c r="E207" i="24"/>
  <c r="E211" i="24" s="1"/>
  <c r="G14" i="2"/>
  <c r="O222" i="24"/>
  <c r="O202" i="24"/>
  <c r="E200" i="24"/>
  <c r="E202" i="24" s="1"/>
  <c r="E213" i="24" s="1"/>
  <c r="O222" i="23"/>
  <c r="O224" i="23" s="1"/>
  <c r="O202" i="23"/>
  <c r="E200" i="23"/>
  <c r="E202" i="23" s="1"/>
  <c r="E213" i="23" s="1"/>
  <c r="N213" i="23"/>
  <c r="O229" i="14"/>
  <c r="O211" i="14"/>
  <c r="O213" i="25"/>
  <c r="E222" i="23" l="1"/>
  <c r="O213" i="23"/>
  <c r="O213" i="24"/>
  <c r="H9" i="2"/>
  <c r="H11" i="2" s="1"/>
  <c r="E229" i="23"/>
  <c r="O233" i="23"/>
  <c r="O235" i="23" s="1"/>
  <c r="O213" i="14"/>
  <c r="E229" i="25"/>
  <c r="O233" i="25"/>
  <c r="O235" i="25" s="1"/>
  <c r="E229" i="14"/>
  <c r="O233" i="14"/>
  <c r="E224" i="23"/>
  <c r="F9" i="2"/>
  <c r="F11" i="2" s="1"/>
  <c r="O224" i="24"/>
  <c r="E222" i="24"/>
  <c r="E229" i="24"/>
  <c r="O233" i="24"/>
  <c r="O224" i="14"/>
  <c r="O235" i="14" s="1"/>
  <c r="E222" i="14"/>
  <c r="F16" i="2" l="1"/>
  <c r="F20" i="2" s="1"/>
  <c r="F22" i="2" s="1"/>
  <c r="E233" i="23"/>
  <c r="E235" i="23" s="1"/>
  <c r="G16" i="2"/>
  <c r="G20" i="2" s="1"/>
  <c r="E233" i="24"/>
  <c r="G9" i="2"/>
  <c r="G11" i="2" s="1"/>
  <c r="E224" i="24"/>
  <c r="H16" i="2"/>
  <c r="H20" i="2" s="1"/>
  <c r="H22" i="2" s="1"/>
  <c r="E233" i="25"/>
  <c r="E235" i="25" s="1"/>
  <c r="E9" i="2"/>
  <c r="E11" i="2" s="1"/>
  <c r="E224" i="14"/>
  <c r="O235" i="24"/>
  <c r="E16" i="2"/>
  <c r="E20" i="2" s="1"/>
  <c r="E233" i="14"/>
  <c r="E22" i="2" l="1"/>
  <c r="G22" i="2"/>
  <c r="E235" i="14"/>
  <c r="E235" i="24"/>
</calcChain>
</file>

<file path=xl/sharedStrings.xml><?xml version="1.0" encoding="utf-8"?>
<sst xmlns="http://schemas.openxmlformats.org/spreadsheetml/2006/main" count="1126" uniqueCount="161">
  <si>
    <r>
      <t xml:space="preserve">Life Cycle Costing Template </t>
    </r>
    <r>
      <rPr>
        <i/>
        <sz val="10"/>
        <rFont val="Arial"/>
        <family val="2"/>
      </rPr>
      <t>(version 8 - 11 January 2021)</t>
    </r>
  </si>
  <si>
    <r>
      <t>Name of Health Service:</t>
    </r>
    <r>
      <rPr>
        <sz val="10"/>
        <color indexed="48"/>
        <rFont val="Arial"/>
        <family val="2"/>
      </rPr>
      <t xml:space="preserve"> </t>
    </r>
    <r>
      <rPr>
        <sz val="10"/>
        <color indexed="10"/>
        <rFont val="Arial"/>
        <family val="2"/>
      </rPr>
      <t>[Insert name of Health Service)</t>
    </r>
  </si>
  <si>
    <t>Name of the Project</t>
  </si>
  <si>
    <t>Life cycle cost analysis - instructions</t>
  </si>
  <si>
    <t>Life cycle cost items</t>
  </si>
  <si>
    <t>General guidance notes</t>
  </si>
  <si>
    <t>The purpose of a full life cycle cost analysis is to enable better assessment of alternative asset solutions  and 'value-for-money' outcomes through the consideration of all the costs associated with an asset over its useful life including acquisition, installation, operation, maintenance, refurbishment and disposal.</t>
  </si>
  <si>
    <t>It is intended that the results of the full life cycle cost analysis undertaken with this template would form part of the quantitative analysis component of a business case supporting the acquisition of an additional or replacement medical equipment item or system.</t>
  </si>
  <si>
    <t>This template has been designed to assist health services in undertaking a full life cycle cost analysis for new or replacement assets  equipment items or systems. This template has been designed as a tool to be applied to all types and values of assets. It is suggested that this template be used for undertaking a full life cycle cost analysis for all items or systems either when:
- requesting capital funding for additional equipment
- seeking permission for leasing of equiments
- requesting capital funding for replacement equipment valued in excess of $1,000,000
- as requested by the department.</t>
  </si>
  <si>
    <t>However, it should be noted that this template can be applied to any analysis regardless of the value of the items or systems being considered. The analysis should cover a range of options, including maintaining the status quo (base case) and cover the full life cycle of the equipment being requested.</t>
  </si>
  <si>
    <t>This template includes a number of cost items. Please complete the template for all cost items that have relevance and are material to the solution.  Materiality may be assessed based on the extent to which the cost item contributes to the total lifecycle costs or as a percentage of the initial acquisition cost of the item or system.</t>
  </si>
  <si>
    <t>Where possible, the analysis should identify the total costs rather than incremental costs to ensure the total costs of the equipment are being captured in the analysis.</t>
  </si>
  <si>
    <t>The comparative analysis on the summary sheet is based on discounted cash flows and is linked back to the individual options being considered. The template automatically calculates these values based on the discount rate entered on the assumptions sheet.</t>
  </si>
  <si>
    <t>All amounts should be expressed exclusive of GST.</t>
  </si>
  <si>
    <t>Escalation factors</t>
  </si>
  <si>
    <t>Cost escalation</t>
  </si>
  <si>
    <t>The estimated annual percentage increase for non-salary related costs included in the life cycle cost analysis. The current Consumer Price Index (CPI) or inflation estimate is an appropriate measure to use for this escalation factor.</t>
  </si>
  <si>
    <t>Revenue escalation</t>
  </si>
  <si>
    <t>The estimated annual percentage increase of the revenues generated by the asset solution over the period of the life cycle cost analysis.</t>
  </si>
  <si>
    <t>Salary escalation</t>
  </si>
  <si>
    <t>The estimated annual percentage increase for salary related costs included in the life cycle cost analysis. Enterprise Bargaining Agreements (EBAs) often provide provisions for annual increases in salary and wages. The relevant EBA increase is an appropriate measure for this escalation factor.</t>
  </si>
  <si>
    <t>None</t>
  </si>
  <si>
    <t>Use this escalation factor for any revenue or cost items that are expected to either remain fixed or have an uneven profile over the period of the life cycle. An example of an item that would be fixed over the period of the life cycle cost analysis is lease payments. An example of an item that may have an uneven profile over the life cycle costing period could include revenues that gradually increase over a number of years (due to volume growth) then remain fixed for the balance of the life of the equipment.</t>
  </si>
  <si>
    <t>Revenues</t>
  </si>
  <si>
    <t>External revenue</t>
  </si>
  <si>
    <t>Revenues that are to be generated from external sources resulting from the acquisition of this item of equipment such as private patient fees. Do not include any funding-related revenues, such as increased WIES or associated capital grants received from the Department of Health and Human Services.</t>
  </si>
  <si>
    <t>Other revenue (specify)</t>
  </si>
  <si>
    <t>Other significant revenues associated with this item of equipment.</t>
  </si>
  <si>
    <t>Residual values (of equipment to be acquired)</t>
  </si>
  <si>
    <t>The estimated value of the proposed equipment at the end of the life cycle cost analysis. This would include any trade-in value on a new item of equipment. Where possible, residual values of similar items may provide a suitable guide for an estimate of any end of life residual value.</t>
  </si>
  <si>
    <t>Initial acquisition costs</t>
  </si>
  <si>
    <t>Purchase cost</t>
  </si>
  <si>
    <t>Purchase price of the equipment. If the equipment is procured via a lease arrangement, please identify the annual lease payments in the leasing costs section of the template.</t>
  </si>
  <si>
    <t>Delivery and installation costs</t>
  </si>
  <si>
    <t>Costs associated with having the equipment delivered and installed onsite. This includes freight, foreign exchange costs, and transit insurance.</t>
  </si>
  <si>
    <t>Integration costs</t>
  </si>
  <si>
    <t>Costs associated with integrating and interfacing the equipment with existing systems and other equipment such as software updates, connections to IT systems.</t>
  </si>
  <si>
    <t>Facility modifications</t>
  </si>
  <si>
    <t>Costs associated with modifying the facilities to accommodate the medical equipment e.g. floor reinforcement, air conditioning upgrades, filtering systems, protective linings. These costs may also include any costs to remove the equipment being replaced.</t>
  </si>
  <si>
    <t>Initial training</t>
  </si>
  <si>
    <t>Initial training costs such as 'train the trainer', course materials, BME/engineering/technical support training and service manuals.</t>
  </si>
  <si>
    <t>Trade-in</t>
  </si>
  <si>
    <t>Discounts or allowances provided by the supplier for any equipment traded-in. Only include actual discounts received. Do not include the written-down value of the item being replaced.</t>
  </si>
  <si>
    <t>Leasing costs (if applicable)</t>
  </si>
  <si>
    <t>Lease payments</t>
  </si>
  <si>
    <t>Annual leasing costs for the item of equipment being acquired (if purchased via lease arrangement).</t>
  </si>
  <si>
    <t>Residual lease payments</t>
  </si>
  <si>
    <t>Identify (if applicable) any lump sum residual payments ('balloon payments') payable at the end of the lease term.</t>
  </si>
  <si>
    <t>Maintenance costs</t>
  </si>
  <si>
    <t>Scheduled/preventative maintenance</t>
  </si>
  <si>
    <t>Regular activities that need to be undertaken to maintain the equipment in safe working order 
e.g. preventative service kits. This would include additional resources required for in-house maintenance and/or maintenance contracts with external service providers.</t>
  </si>
  <si>
    <t>Decontamination and waste disposal</t>
  </si>
  <si>
    <t>Costs associated with cleaning, sterilisation, disinfection, decontamination and the disposal of hazardous waste such as radioactive materials and other chemicals. Only include costs that are directly related to the item of equipment such as specific chemicals and/or decontamination equipment.</t>
  </si>
  <si>
    <t>Other maintenance costs (specify)</t>
  </si>
  <si>
    <t>Other significant maintenance costs associated with this type of equipment.</t>
  </si>
  <si>
    <t>Repairs</t>
  </si>
  <si>
    <t>Repairs/unscheduled maintenance</t>
  </si>
  <si>
    <t>Unanticipated costs to maintain the effective life and safe working order of the equipment.  For simplicity, and given that repairs are by definition unforeseen, an annual "best" estimate of possible repairs is satisfactory.  This estimate should be based, where possible, on past experience for the type/brand of equipment and reliability cited by the manufacturer.</t>
  </si>
  <si>
    <t>Upgrades and refurbishments</t>
  </si>
  <si>
    <t>Periodic updates to the equipment to maintain the equipment in accordance with statutory or the manufacturer's requirements.</t>
  </si>
  <si>
    <t>Spare parts and accessories</t>
  </si>
  <si>
    <t>Costs of replacement spare parts and accessories over the life of the equipment e.g. monitor cables.</t>
  </si>
  <si>
    <t>Other repair costs (specify)</t>
  </si>
  <si>
    <t>Other significant repair costs associated with this type of equipment.</t>
  </si>
  <si>
    <t>Operating costs</t>
  </si>
  <si>
    <t>Staffing costs</t>
  </si>
  <si>
    <t>Salary and related oncosts associated with employing additional staff to operate and maintain the equipment. Only include costs of employing staff in addition to the existing base staffing.</t>
  </si>
  <si>
    <t>Accreditation and certification</t>
  </si>
  <si>
    <t>Costs associated with undertaking certifications and compliance audits and ensuring that the equipment meets professional standards.</t>
  </si>
  <si>
    <t>Supplies and consumables</t>
  </si>
  <si>
    <t>Costs of supplies and consumables directly used in the operation of the equipment.</t>
  </si>
  <si>
    <t>Ongoing training</t>
  </si>
  <si>
    <t>Costs for undertaking train-the-trainer, in-house BME/engineering/technical support training, refresher course and the production/acquisition of training material.</t>
  </si>
  <si>
    <t>Utilities</t>
  </si>
  <si>
    <t>Energy costs directly associated with operating the equipment where these costs are material and can be reliably estimated.</t>
  </si>
  <si>
    <t>Licences</t>
  </si>
  <si>
    <t>Fees and charges associated with licences required to operate and maintain the equipment e.g. software.</t>
  </si>
  <si>
    <t>Other operating costs (specify)</t>
  </si>
  <si>
    <t>Other significant operating costs associated with this type of equipment.</t>
  </si>
  <si>
    <t>End-of-life disposal costs (of equipment to be acquired)</t>
  </si>
  <si>
    <t>Costs to decommission, remove from service and safely dispose of the equipment at the end of its useful life such as removal costs, freight or 'make good' repairs to the facility. This should be the best estimate at the time of purchase. Where possible, disposal costs of similar items may provide a suitable guide for an estimate of these costs.</t>
  </si>
  <si>
    <t>Life cycle cost analysis - options development</t>
  </si>
  <si>
    <t>Base case and alternative options</t>
  </si>
  <si>
    <t>The life cycle cost analysis should compare a range of options, including retaining status quo of assets or systems to deliver the service. This is sometimes referred to as the 'do nothing' option and provides a base case to use as a comparator against alternative options.
The base case option should include all relevant costs associated with continuing the existing service delivery utilising the equipment currently in place. These costs may include refurbishments, maintenance and the cost of implementing other risk mitigation strategies to maintain the existing service delivery.</t>
  </si>
  <si>
    <t>Review the results of the life cycle cost analysis</t>
  </si>
  <si>
    <t>The life cycle cost analysis process is built on a range of assumptions about current and future cash flows for various types of costs. Each element of the analysis has varying degrees of accuracy and potentially has a different impact on the overall analysis results. It is therefore important to further explore the impact of changes in the values for key costs and how they impact on the overall results. This exercise is usually referred to as a sensitivity analysis.
Sensitivity analysis involves repeating the evaluation of the life cycle cost model for a variety of alternative data values. Alternative values are chosen based on the level of uncertainty of the data item and are often structured around a range of values such as best case, most likely case and worst case. For example, if the annual cost of maintenance was estimated to be $12,000 (most likely case), but could range from $5,000 (best case) to $21,000 (worst case) it would be appropriate to investigate the effects on the overall analysis of using these alternative values.</t>
  </si>
  <si>
    <t>Assumptions</t>
  </si>
  <si>
    <t>Estimated effective life of the equipment item or system</t>
  </si>
  <si>
    <t>Indexation factors</t>
  </si>
  <si>
    <t>Cost escalation (CPI)</t>
  </si>
  <si>
    <t>Discount rate</t>
  </si>
  <si>
    <t>Nominal discount rate (ten-year TCV bond rate)</t>
  </si>
  <si>
    <t>Year</t>
  </si>
  <si>
    <t>Cost</t>
  </si>
  <si>
    <t>Revenue</t>
  </si>
  <si>
    <t>Salary</t>
  </si>
  <si>
    <t>Discount rate (nominal)</t>
  </si>
  <si>
    <t>Present value factor (nominal)</t>
  </si>
  <si>
    <t>The discount rate used to calculate the present value of each option is based on the nominal risk free rate. The risk free rate is the ten-year Treasury Corporation of Victoria (TCV) bond rate. This rate is published on the TCV website (www.tcv.vic.gov.au). The ten-year bond rate can be located under 'interest rates' in the 'market activity' section of the TCV website.</t>
  </si>
  <si>
    <t>Metropolitan Health Infrastructure Fund</t>
  </si>
  <si>
    <t xml:space="preserve">Summary life cycle cost analysis </t>
  </si>
  <si>
    <t>Life cycle costs of options</t>
  </si>
  <si>
    <t>Base case</t>
  </si>
  <si>
    <t>Option 1</t>
  </si>
  <si>
    <t>Option 2</t>
  </si>
  <si>
    <t>Option 3</t>
  </si>
  <si>
    <t>Residual cash inflows</t>
  </si>
  <si>
    <t>Total revenues/cash inflows</t>
  </si>
  <si>
    <t>Costs</t>
  </si>
  <si>
    <t>Acquisition costs (net)</t>
  </si>
  <si>
    <t>Leasing costs</t>
  </si>
  <si>
    <t>Repair costs</t>
  </si>
  <si>
    <t>Disposal costs</t>
  </si>
  <si>
    <t>Total all costs/cash outflows</t>
  </si>
  <si>
    <t>Total life cycle cost (present value)</t>
  </si>
  <si>
    <t>Note the base case and 1 option can be completed if that is the only feasible option</t>
  </si>
  <si>
    <r>
      <t xml:space="preserve">Life cycle cost analysis - </t>
    </r>
    <r>
      <rPr>
        <sz val="12"/>
        <color indexed="10"/>
        <rFont val="Arial"/>
        <family val="2"/>
      </rPr>
      <t>base case</t>
    </r>
  </si>
  <si>
    <t>Brief description of base case option:</t>
  </si>
  <si>
    <t>Real revenues ($'s)</t>
  </si>
  <si>
    <t>Escalation</t>
  </si>
  <si>
    <t>Total</t>
  </si>
  <si>
    <t>factor</t>
  </si>
  <si>
    <t>all years</t>
  </si>
  <si>
    <t>Total revenues</t>
  </si>
  <si>
    <t>Residual values</t>
  </si>
  <si>
    <t>Salvage/disposal value of the equipment</t>
  </si>
  <si>
    <t>Total residual cash inflows</t>
  </si>
  <si>
    <t>Total all revenues/cash inflows</t>
  </si>
  <si>
    <t>Real costs ($'s)</t>
  </si>
  <si>
    <t>Initial acquisition costs (non-recurring)</t>
  </si>
  <si>
    <t>Purchase price</t>
  </si>
  <si>
    <t>Training</t>
  </si>
  <si>
    <t>Total acquisition costs</t>
  </si>
  <si>
    <t>less</t>
  </si>
  <si>
    <t>Trade-in of item being replaced</t>
  </si>
  <si>
    <t>Net acquisition costs</t>
  </si>
  <si>
    <t>Total leasing costs</t>
  </si>
  <si>
    <t>Ongoing operating and maintenance (recurring)</t>
  </si>
  <si>
    <t>Total maintenance costs</t>
  </si>
  <si>
    <t>Total repair costs</t>
  </si>
  <si>
    <t>Insurance</t>
  </si>
  <si>
    <t>Total operating costs</t>
  </si>
  <si>
    <t>Total operating and maintenance costs</t>
  </si>
  <si>
    <t>End-of-life disposal costs of the equipment</t>
  </si>
  <si>
    <t>Total disposal costs</t>
  </si>
  <si>
    <t>Total net cash inflows/outflows</t>
  </si>
  <si>
    <t>Summary - real cash flows</t>
  </si>
  <si>
    <t>Nominal cash flows - calculated values</t>
  </si>
  <si>
    <t>Nominal revenues ($'s)</t>
  </si>
  <si>
    <t>All Years</t>
  </si>
  <si>
    <t>Summary - nominal cash flows</t>
  </si>
  <si>
    <t>Present value cash flows - calculated values</t>
  </si>
  <si>
    <t>Present values ($'s)</t>
  </si>
  <si>
    <t>Summary - present values</t>
  </si>
  <si>
    <t>Life cycle cost analysis - Option 1</t>
  </si>
  <si>
    <t>Brief description of Option 1:</t>
  </si>
  <si>
    <t>Life cycle cost analysis - Option 2</t>
  </si>
  <si>
    <t>Brief description of Option 2:</t>
  </si>
  <si>
    <t>Life cycle cost analysis - Option 3</t>
  </si>
  <si>
    <t>Brief description of Option 3:</t>
  </si>
  <si>
    <t>Escalation Factor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</si>
</sst>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p\a"/>
    <numFmt numFmtId="165" formatCode="0\ &quot;years&quot;"/>
    <numFmt numFmtId="166" formatCode="#,###,##0_);[Red]\ \(#,###,##0\);\-?"/>
  </numFmts>
  <fonts count="17">
    <font>
      <sz val="10"/>
      <name val="Arial"/>
    </font>
    <font>
      <sz val="12"/>
      <name val="Arial"/>
      <family val="2"/>
    </font>
    <font>
      <sz val="11"/>
      <name val="Arial"/>
      <family val="2"/>
    </font>
    <font>
      <i/>
      <sz val="10"/>
      <name val="Arial"/>
      <family val="2"/>
    </font>
    <font>
      <u/>
      <sz val="10"/>
      <color indexed="12"/>
      <name val="Arial"/>
      <family val="2"/>
    </font>
    <font>
      <sz val="10"/>
      <name val="Arial"/>
      <family val="2"/>
    </font>
    <font>
      <sz val="9"/>
      <name val="Arial"/>
      <family val="2"/>
    </font>
    <font>
      <u/>
      <sz val="11"/>
      <color indexed="12"/>
      <name val="Arial"/>
      <family val="2"/>
    </font>
    <font>
      <b/>
      <sz val="11"/>
      <name val="Arial"/>
      <family val="2"/>
    </font>
    <font>
      <i/>
      <sz val="14"/>
      <name val="Arial"/>
      <family val="2"/>
    </font>
    <font>
      <b/>
      <i/>
      <sz val="14"/>
      <name val="Arial"/>
      <family val="2"/>
    </font>
    <font>
      <sz val="8"/>
      <color indexed="48"/>
      <name val="Arial"/>
      <family val="2"/>
    </font>
    <font>
      <sz val="10"/>
      <color indexed="48"/>
      <name val="Arial"/>
      <family val="2"/>
    </font>
    <font>
      <sz val="10"/>
      <color indexed="10"/>
      <name val="Arial"/>
      <family val="2"/>
    </font>
    <font>
      <b/>
      <sz val="10"/>
      <color indexed="48"/>
      <name val="Arial"/>
      <family val="2"/>
    </font>
    <font>
      <sz val="12"/>
      <color indexed="10"/>
      <name val="Arial"/>
      <family val="2"/>
    </font>
    <font>
      <sz val="11"/>
      <color rgb="FF0033CC"/>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23">
    <xf numFmtId="0" fontId="0" fillId="0" borderId="0" xfId="0"/>
    <xf numFmtId="164" fontId="0" fillId="2" borderId="1" xfId="0" applyNumberFormat="1" applyFill="1" applyBorder="1"/>
    <xf numFmtId="0" fontId="0" fillId="0" borderId="0" xfId="0" applyAlignment="1">
      <alignment horizontal="center"/>
    </xf>
    <xf numFmtId="2" fontId="0" fillId="0" borderId="0" xfId="0" applyNumberFormat="1"/>
    <xf numFmtId="0" fontId="1" fillId="0" borderId="0" xfId="0" applyFont="1"/>
    <xf numFmtId="0" fontId="2" fillId="0" borderId="0" xfId="0" applyFont="1"/>
    <xf numFmtId="0" fontId="0" fillId="2" borderId="0" xfId="0" applyFill="1"/>
    <xf numFmtId="0" fontId="2" fillId="0" borderId="2" xfId="0" applyFont="1" applyBorder="1"/>
    <xf numFmtId="0" fontId="3" fillId="0" borderId="0" xfId="0" applyFont="1"/>
    <xf numFmtId="0" fontId="0" fillId="0" borderId="3" xfId="0" applyBorder="1"/>
    <xf numFmtId="0" fontId="0" fillId="0" borderId="3" xfId="0" applyBorder="1" applyAlignment="1">
      <alignment horizontal="center"/>
    </xf>
    <xf numFmtId="0" fontId="2"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2" fillId="0" borderId="1" xfId="0" applyFont="1" applyBorder="1"/>
    <xf numFmtId="0" fontId="0" fillId="0" borderId="6" xfId="0" applyBorder="1"/>
    <xf numFmtId="0" fontId="2" fillId="0" borderId="0" xfId="0" applyFont="1" applyBorder="1"/>
    <xf numFmtId="0" fontId="2" fillId="0" borderId="7" xfId="0" applyFont="1" applyBorder="1"/>
    <xf numFmtId="0" fontId="5" fillId="0" borderId="0" xfId="0" applyFont="1"/>
    <xf numFmtId="0" fontId="5" fillId="0" borderId="0" xfId="0" applyFont="1" applyBorder="1"/>
    <xf numFmtId="0" fontId="0" fillId="0" borderId="8" xfId="0" applyBorder="1"/>
    <xf numFmtId="0" fontId="0" fillId="0" borderId="8" xfId="0" applyBorder="1" applyAlignment="1">
      <alignment horizontal="center"/>
    </xf>
    <xf numFmtId="0" fontId="0" fillId="0" borderId="7" xfId="0" applyBorder="1" applyAlignment="1">
      <alignment horizontal="center"/>
    </xf>
    <xf numFmtId="0" fontId="7" fillId="0" borderId="1" xfId="1" applyFont="1" applyBorder="1" applyAlignment="1" applyProtection="1">
      <alignment horizontal="center" vertical="center"/>
    </xf>
    <xf numFmtId="0" fontId="0" fillId="0" borderId="14" xfId="0" applyBorder="1" applyAlignment="1">
      <alignment vertical="top"/>
    </xf>
    <xf numFmtId="0" fontId="0" fillId="0" borderId="0" xfId="0" applyBorder="1" applyAlignment="1">
      <alignment vertical="top"/>
    </xf>
    <xf numFmtId="0" fontId="0" fillId="0" borderId="14" xfId="0" applyFill="1" applyBorder="1" applyAlignment="1">
      <alignment vertical="top"/>
    </xf>
    <xf numFmtId="0" fontId="0" fillId="0" borderId="10" xfId="0" applyFill="1" applyBorder="1" applyAlignment="1">
      <alignment vertical="top"/>
    </xf>
    <xf numFmtId="0" fontId="0" fillId="0" borderId="12" xfId="0" applyFill="1" applyBorder="1" applyAlignment="1">
      <alignment vertical="top"/>
    </xf>
    <xf numFmtId="165" fontId="0" fillId="2" borderId="1" xfId="0" applyNumberFormat="1" applyFill="1" applyBorder="1"/>
    <xf numFmtId="0" fontId="0" fillId="0" borderId="0" xfId="0" applyBorder="1"/>
    <xf numFmtId="0" fontId="0" fillId="0" borderId="15" xfId="0" applyBorder="1"/>
    <xf numFmtId="0" fontId="0" fillId="0" borderId="5" xfId="0" applyBorder="1"/>
    <xf numFmtId="0" fontId="5" fillId="0" borderId="7" xfId="0" applyFont="1" applyBorder="1"/>
    <xf numFmtId="0" fontId="0" fillId="0" borderId="2" xfId="0" applyBorder="1"/>
    <xf numFmtId="0" fontId="2" fillId="0" borderId="16" xfId="0" applyFont="1" applyBorder="1"/>
    <xf numFmtId="0" fontId="0" fillId="0" borderId="17" xfId="0" applyBorder="1"/>
    <xf numFmtId="0" fontId="0" fillId="0" borderId="10" xfId="0" applyBorder="1"/>
    <xf numFmtId="0" fontId="0" fillId="3" borderId="0" xfId="0" applyFill="1"/>
    <xf numFmtId="166" fontId="0" fillId="0" borderId="7" xfId="0" applyNumberFormat="1" applyBorder="1"/>
    <xf numFmtId="166" fontId="0" fillId="2" borderId="18" xfId="0" applyNumberFormat="1" applyFill="1" applyBorder="1"/>
    <xf numFmtId="166" fontId="0" fillId="0" borderId="0" xfId="0" applyNumberFormat="1"/>
    <xf numFmtId="166" fontId="2" fillId="0" borderId="1" xfId="0" applyNumberFormat="1" applyFont="1" applyBorder="1"/>
    <xf numFmtId="166" fontId="2" fillId="0" borderId="2" xfId="0" applyNumberFormat="1" applyFont="1" applyBorder="1"/>
    <xf numFmtId="166" fontId="0" fillId="4" borderId="19" xfId="0" applyNumberFormat="1" applyFill="1" applyBorder="1"/>
    <xf numFmtId="166" fontId="2" fillId="0" borderId="20" xfId="0" applyNumberFormat="1" applyFont="1" applyBorder="1"/>
    <xf numFmtId="166" fontId="2" fillId="0" borderId="4" xfId="0" applyNumberFormat="1" applyFont="1" applyBorder="1"/>
    <xf numFmtId="166" fontId="0" fillId="4" borderId="18" xfId="0" applyNumberFormat="1" applyFill="1" applyBorder="1"/>
    <xf numFmtId="166" fontId="0" fillId="0" borderId="6" xfId="0" applyNumberFormat="1" applyBorder="1"/>
    <xf numFmtId="166" fontId="0" fillId="0" borderId="3" xfId="0" applyNumberFormat="1" applyBorder="1"/>
    <xf numFmtId="166" fontId="0" fillId="0" borderId="1" xfId="0" applyNumberFormat="1" applyBorder="1"/>
    <xf numFmtId="166" fontId="0" fillId="0" borderId="2" xfId="0" applyNumberFormat="1" applyBorder="1"/>
    <xf numFmtId="166" fontId="0" fillId="3" borderId="18" xfId="0" applyNumberFormat="1" applyFill="1" applyBorder="1"/>
    <xf numFmtId="166" fontId="2" fillId="0" borderId="7" xfId="0" applyNumberFormat="1" applyFont="1" applyBorder="1"/>
    <xf numFmtId="166" fontId="2" fillId="0" borderId="0" xfId="0" applyNumberFormat="1" applyFont="1" applyBorder="1"/>
    <xf numFmtId="166" fontId="0" fillId="0" borderId="21" xfId="0" applyNumberFormat="1" applyBorder="1"/>
    <xf numFmtId="0" fontId="0" fillId="0" borderId="3" xfId="0" quotePrefix="1" applyBorder="1" applyAlignment="1">
      <alignment horizontal="center"/>
    </xf>
    <xf numFmtId="0" fontId="8" fillId="0" borderId="12" xfId="0" applyFont="1" applyBorder="1" applyAlignment="1">
      <alignment vertical="center"/>
    </xf>
    <xf numFmtId="0" fontId="8" fillId="0" borderId="3" xfId="0" applyFont="1" applyBorder="1" applyAlignment="1">
      <alignment vertical="center"/>
    </xf>
    <xf numFmtId="0" fontId="2" fillId="0" borderId="22"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vertical="center"/>
    </xf>
    <xf numFmtId="0" fontId="0" fillId="0" borderId="0" xfId="0" applyFill="1"/>
    <xf numFmtId="0" fontId="7" fillId="0" borderId="1" xfId="1" applyFont="1" applyFill="1" applyBorder="1" applyAlignment="1" applyProtection="1">
      <alignment horizontal="center" vertical="center"/>
    </xf>
    <xf numFmtId="0" fontId="0" fillId="0" borderId="7" xfId="0" applyFill="1" applyBorder="1"/>
    <xf numFmtId="0" fontId="0" fillId="0" borderId="5" xfId="0" applyFill="1" applyBorder="1"/>
    <xf numFmtId="166" fontId="0" fillId="0" borderId="7" xfId="0" applyNumberFormat="1" applyFill="1" applyBorder="1"/>
    <xf numFmtId="166" fontId="0" fillId="0" borderId="1" xfId="0" applyNumberFormat="1" applyFill="1" applyBorder="1"/>
    <xf numFmtId="166" fontId="0" fillId="0" borderId="6" xfId="0" applyNumberFormat="1" applyFill="1" applyBorder="1"/>
    <xf numFmtId="166" fontId="8" fillId="0" borderId="6" xfId="0" applyNumberFormat="1" applyFont="1" applyFill="1" applyBorder="1" applyAlignment="1">
      <alignment vertical="center"/>
    </xf>
    <xf numFmtId="0" fontId="6" fillId="0" borderId="0" xfId="0" applyFont="1"/>
    <xf numFmtId="0" fontId="6" fillId="0" borderId="0" xfId="0" applyFont="1" applyFill="1"/>
    <xf numFmtId="166" fontId="0" fillId="0" borderId="23" xfId="0" applyNumberFormat="1" applyBorder="1"/>
    <xf numFmtId="0" fontId="9" fillId="0" borderId="0" xfId="0" applyFont="1"/>
    <xf numFmtId="0" fontId="8" fillId="0" borderId="0" xfId="0" applyFont="1"/>
    <xf numFmtId="0" fontId="6" fillId="0" borderId="6" xfId="0" applyFont="1" applyBorder="1" applyAlignment="1">
      <alignment horizontal="center"/>
    </xf>
    <xf numFmtId="0" fontId="10" fillId="0" borderId="0" xfId="0" applyFont="1"/>
    <xf numFmtId="0" fontId="11" fillId="0" borderId="0" xfId="0" applyFont="1"/>
    <xf numFmtId="0" fontId="0" fillId="2" borderId="8" xfId="0"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0" fontId="0" fillId="2" borderId="0" xfId="0" applyFill="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3" xfId="0" applyFill="1" applyBorder="1" applyAlignment="1">
      <alignment vertical="top"/>
    </xf>
    <xf numFmtId="0" fontId="0" fillId="2" borderId="13" xfId="0" applyFill="1" applyBorder="1" applyAlignment="1">
      <alignment vertical="top"/>
    </xf>
    <xf numFmtId="0" fontId="12" fillId="0" borderId="0" xfId="0" applyFont="1"/>
    <xf numFmtId="0" fontId="14" fillId="0" borderId="0" xfId="0" applyFont="1"/>
    <xf numFmtId="0" fontId="16" fillId="0" borderId="0" xfId="0" applyFont="1"/>
    <xf numFmtId="0" fontId="0" fillId="2" borderId="1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xf numFmtId="0" fontId="0" fillId="0" borderId="22" xfId="0" applyBorder="1" applyAlignment="1">
      <alignment vertical="top" wrapText="1"/>
    </xf>
    <xf numFmtId="0" fontId="0" fillId="0" borderId="2"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5" fillId="0" borderId="10" xfId="0" applyFont="1" applyBorder="1" applyAlignment="1">
      <alignment vertical="top" wrapText="1"/>
    </xf>
    <xf numFmtId="0" fontId="6" fillId="0" borderId="0" xfId="0" applyFont="1" applyAlignment="1"/>
    <xf numFmtId="0" fontId="0" fillId="0" borderId="0" xfId="0" applyAlignment="1"/>
    <xf numFmtId="0" fontId="0" fillId="2" borderId="1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219075</xdr:colOff>
      <xdr:row>4</xdr:row>
      <xdr:rowOff>152400</xdr:rowOff>
    </xdr:from>
    <xdr:to>
      <xdr:col>14</xdr:col>
      <xdr:colOff>57150</xdr:colOff>
      <xdr:row>28</xdr:row>
      <xdr:rowOff>133350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9075" y="876300"/>
          <a:ext cx="8020050" cy="3867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The evaluation of asset alternatives involves a number of factors including identifying the most appropriate solution, alignment to service needs and cost. From the cost perspective, comparisons of alternative solutions, whether at the feasibility or evaluation stage, are based mainly on initial capital costs. However, in order to better assess alternative solutions choices and 'value-for-money' outcomes, ongoing operating and maintenance costs must be considered as they form a significant component of the total cost of ownership over the useful life of an asset solution.</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Life cycle costing is a process to determine the sum of all the costs associated with an asset solution or part thereof, including acquisition, installation, operation, maintenance, refurbishment and disposal. It is therefore a key component of any asset management framework.</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three key elements of life cycle costing are the:</a:t>
          </a:r>
        </a:p>
        <a:p>
          <a:pPr algn="l" rtl="0">
            <a:defRPr sz="1000"/>
          </a:pPr>
          <a:r>
            <a:rPr lang="en-AU" sz="1000" b="0" i="0" u="none" strike="noStrike" baseline="0">
              <a:solidFill>
                <a:srgbClr val="000000"/>
              </a:solidFill>
              <a:latin typeface="Arial"/>
              <a:cs typeface="Arial"/>
            </a:rPr>
            <a:t>- costs of owning and operating an asset</a:t>
          </a:r>
        </a:p>
        <a:p>
          <a:pPr algn="l" rtl="0">
            <a:defRPr sz="1000"/>
          </a:pPr>
          <a:r>
            <a:rPr lang="en-AU" sz="1000" b="0" i="0" u="none" strike="noStrike" baseline="0">
              <a:solidFill>
                <a:srgbClr val="000000"/>
              </a:solidFill>
              <a:latin typeface="Arial"/>
              <a:cs typeface="Arial"/>
            </a:rPr>
            <a:t>- period of time over which the costs are incurred</a:t>
          </a:r>
        </a:p>
        <a:p>
          <a:pPr algn="l" rtl="0">
            <a:defRPr sz="1000"/>
          </a:pPr>
          <a:r>
            <a:rPr lang="en-AU" sz="1000" b="0" i="0" u="none" strike="noStrike" baseline="0">
              <a:solidFill>
                <a:srgbClr val="000000"/>
              </a:solidFill>
              <a:latin typeface="Arial"/>
              <a:cs typeface="Arial"/>
            </a:rPr>
            <a:t>- discount rate that is applied to future costs to equate them with present-day costs.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Decision making based on life cycle costing analysis often involves a combination of both quantitative and qualitative assessments. The quantitative results provide a baseline, but many other factors relevant to a decision may not be quantifiable in terms of costs. These qualitative assessments support the results of the quantitative analysis and will be addressed in the development of a business case template.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It is important to note that this template has been developed to identify the costs associated with a assets over their useful life. These costs may be funded from a number of different funding sources.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assistance is required please contact: </a:t>
          </a:r>
        </a:p>
        <a:p>
          <a:pPr marL="0" indent="0"/>
          <a:r>
            <a:rPr lang="en-AU" sz="1000" b="0" i="0" u="none" strike="noStrike" baseline="0">
              <a:solidFill>
                <a:srgbClr val="000000"/>
              </a:solidFill>
              <a:latin typeface="Arial"/>
              <a:ea typeface="+mn-ea"/>
              <a:cs typeface="Arial"/>
            </a:rPr>
            <a:t>Barbara  Mitrevski</a:t>
          </a:r>
        </a:p>
        <a:p>
          <a:pPr marL="0" indent="0"/>
          <a:r>
            <a:rPr lang="en-AU" sz="1000" b="0" i="0" u="none" strike="noStrike" baseline="0">
              <a:solidFill>
                <a:srgbClr val="000000"/>
              </a:solidFill>
              <a:latin typeface="Arial"/>
              <a:ea typeface="+mn-ea"/>
              <a:cs typeface="Arial"/>
            </a:rPr>
            <a:t>Manager Minor Capital Programs</a:t>
          </a:r>
        </a:p>
        <a:p>
          <a:pPr marL="0" indent="0"/>
          <a:r>
            <a:rPr lang="en-AU" sz="1000" b="0" i="0" u="none" strike="noStrike" baseline="0">
              <a:solidFill>
                <a:srgbClr val="000000"/>
              </a:solidFill>
              <a:latin typeface="Arial"/>
              <a:ea typeface="+mn-ea"/>
              <a:cs typeface="Arial"/>
            </a:rPr>
            <a:t>(03) 86868 7555</a:t>
          </a:r>
        </a:p>
      </xdr:txBody>
    </xdr:sp>
    <xdr:clientData/>
  </xdr:twoCellAnchor>
  <xdr:twoCellAnchor>
    <xdr:from>
      <xdr:col>0</xdr:col>
      <xdr:colOff>219075</xdr:colOff>
      <xdr:row>30</xdr:row>
      <xdr:rowOff>28575</xdr:rowOff>
    </xdr:from>
    <xdr:to>
      <xdr:col>14</xdr:col>
      <xdr:colOff>28575</xdr:colOff>
      <xdr:row>33</xdr:row>
      <xdr:rowOff>142875</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219075" y="4962525"/>
          <a:ext cx="79914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The sources utilised in developing this template include the Australian Standard on life cycle costing, the </a:t>
          </a:r>
          <a:r>
            <a:rPr lang="en-AU" sz="800" b="0" i="1" u="none" strike="noStrike" baseline="0">
              <a:solidFill>
                <a:srgbClr val="000000"/>
              </a:solidFill>
              <a:latin typeface="Arial"/>
              <a:cs typeface="Arial"/>
            </a:rPr>
            <a:t>2005-06 Targeted Equipment Program </a:t>
          </a:r>
          <a:r>
            <a:rPr lang="en-AU" sz="800" b="0" i="0" u="none" strike="noStrike" baseline="0">
              <a:solidFill>
                <a:srgbClr val="000000"/>
              </a:solidFill>
              <a:latin typeface="Arial"/>
              <a:cs typeface="Arial"/>
            </a:rPr>
            <a:t>full life cycle costs template, literature reviews and research of other interstate and overseas jurisdictions. In addition, the template incorporates the valuable input and feedback of the </a:t>
          </a:r>
          <a:r>
            <a:rPr lang="en-AU" sz="800" b="0" i="1" u="none" strike="noStrike" baseline="0">
              <a:solidFill>
                <a:srgbClr val="000000"/>
              </a:solidFill>
              <a:latin typeface="Arial"/>
              <a:cs typeface="Arial"/>
            </a:rPr>
            <a:t>MEAMF </a:t>
          </a:r>
          <a:r>
            <a:rPr lang="en-AU" sz="800" b="0" i="0" u="none" strike="noStrike" baseline="0">
              <a:solidFill>
                <a:srgbClr val="000000"/>
              </a:solidFill>
              <a:latin typeface="Arial"/>
              <a:cs typeface="Arial"/>
            </a:rPr>
            <a:t>working groups.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showGridLines="0" workbookViewId="0">
      <selection activeCell="A4" sqref="A4"/>
    </sheetView>
  </sheetViews>
  <sheetFormatPr defaultRowHeight="12.75"/>
  <cols>
    <col min="1" max="1" width="3.85546875" customWidth="1"/>
  </cols>
  <sheetData>
    <row r="1" spans="1:5" ht="18.75">
      <c r="A1" s="74" t="s">
        <v>0</v>
      </c>
    </row>
    <row r="3" spans="1:5">
      <c r="A3" s="19" t="s">
        <v>1</v>
      </c>
      <c r="B3" s="87"/>
      <c r="C3" s="87"/>
      <c r="D3" s="19"/>
      <c r="E3" s="19"/>
    </row>
    <row r="4" spans="1:5">
      <c r="A4" s="88" t="s">
        <v>2</v>
      </c>
      <c r="B4" s="78"/>
      <c r="C4" s="78"/>
    </row>
    <row r="33" ht="4.5" customHeight="1"/>
  </sheetData>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&amp;L&amp;8CONFIDENTIAL - NOT FOR DISTRIBUTION OR DUPLICATION&amp;R&amp;"Arial Narrow,Regular"&amp;8[insert Name of Health Service]</oddHeader>
    <oddFooter>&amp;L&amp;A&amp;R&amp;P&amp;C&amp;1#&amp;"Arial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7"/>
  <sheetViews>
    <sheetView workbookViewId="0">
      <selection activeCell="B7" sqref="B7"/>
    </sheetView>
  </sheetViews>
  <sheetFormatPr defaultRowHeight="12.75"/>
  <sheetData>
    <row r="2" spans="2:2">
      <c r="B2" t="s">
        <v>160</v>
      </c>
    </row>
    <row r="4" spans="2:2">
      <c r="B4" t="s">
        <v>21</v>
      </c>
    </row>
    <row r="5" spans="2:2">
      <c r="B5" t="s">
        <v>93</v>
      </c>
    </row>
    <row r="6" spans="2:2">
      <c r="B6" t="s">
        <v>94</v>
      </c>
    </row>
    <row r="7" spans="2:2">
      <c r="B7" t="s">
        <v>95</v>
      </c>
    </row>
  </sheetData>
  <phoneticPr fontId="0" type="noConversion"/>
  <pageMargins left="0.75" right="0.75" top="1" bottom="1" header="0.5" footer="0.5"/>
  <pageSetup paperSize="9" orientation="portrait" r:id="rId1"/>
  <headerFooter alignWithMargins="0">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78"/>
  <sheetViews>
    <sheetView showGridLines="0" zoomScaleNormal="100" workbookViewId="0">
      <selection activeCell="B11" sqref="B11:M11"/>
    </sheetView>
  </sheetViews>
  <sheetFormatPr defaultRowHeight="12.75"/>
  <cols>
    <col min="1" max="1" width="3.85546875" customWidth="1"/>
    <col min="2" max="2" width="4.5703125" customWidth="1"/>
    <col min="3" max="3" width="1.7109375" customWidth="1"/>
    <col min="4" max="4" width="26.7109375" customWidth="1"/>
  </cols>
  <sheetData>
    <row r="2" spans="1:13" ht="15">
      <c r="A2" s="4" t="s">
        <v>3</v>
      </c>
    </row>
    <row r="4" spans="1:13" ht="15">
      <c r="A4" s="75" t="s">
        <v>4</v>
      </c>
    </row>
    <row r="6" spans="1:13">
      <c r="A6" t="s">
        <v>5</v>
      </c>
    </row>
    <row r="8" spans="1:13" ht="39.75" customHeight="1">
      <c r="B8" s="101" t="s">
        <v>6</v>
      </c>
      <c r="C8" s="102"/>
      <c r="D8" s="102"/>
      <c r="E8" s="102"/>
      <c r="F8" s="102"/>
      <c r="G8" s="102"/>
      <c r="H8" s="102"/>
      <c r="I8" s="102"/>
      <c r="J8" s="102"/>
      <c r="K8" s="102"/>
      <c r="L8" s="102"/>
      <c r="M8" s="103"/>
    </row>
    <row r="9" spans="1:13" ht="31.5" customHeight="1">
      <c r="B9" s="111" t="s">
        <v>7</v>
      </c>
      <c r="C9" s="105"/>
      <c r="D9" s="105"/>
      <c r="E9" s="105"/>
      <c r="F9" s="105"/>
      <c r="G9" s="105"/>
      <c r="H9" s="105"/>
      <c r="I9" s="105"/>
      <c r="J9" s="105"/>
      <c r="K9" s="105"/>
      <c r="L9" s="105"/>
      <c r="M9" s="106"/>
    </row>
    <row r="10" spans="1:13" ht="94.5" customHeight="1">
      <c r="B10" s="111" t="s">
        <v>8</v>
      </c>
      <c r="C10" s="105"/>
      <c r="D10" s="105"/>
      <c r="E10" s="105"/>
      <c r="F10" s="105"/>
      <c r="G10" s="105"/>
      <c r="H10" s="105"/>
      <c r="I10" s="105"/>
      <c r="J10" s="105"/>
      <c r="K10" s="105"/>
      <c r="L10" s="105"/>
      <c r="M10" s="106"/>
    </row>
    <row r="11" spans="1:13" ht="42.75" customHeight="1">
      <c r="B11" s="111" t="s">
        <v>9</v>
      </c>
      <c r="C11" s="105"/>
      <c r="D11" s="105"/>
      <c r="E11" s="105"/>
      <c r="F11" s="105"/>
      <c r="G11" s="105"/>
      <c r="H11" s="105"/>
      <c r="I11" s="105"/>
      <c r="J11" s="105"/>
      <c r="K11" s="105"/>
      <c r="L11" s="105"/>
      <c r="M11" s="106"/>
    </row>
    <row r="12" spans="1:13" ht="45.75" customHeight="1">
      <c r="B12" s="104" t="s">
        <v>10</v>
      </c>
      <c r="C12" s="105"/>
      <c r="D12" s="105"/>
      <c r="E12" s="105"/>
      <c r="F12" s="105"/>
      <c r="G12" s="105"/>
      <c r="H12" s="105"/>
      <c r="I12" s="105"/>
      <c r="J12" s="105"/>
      <c r="K12" s="105"/>
      <c r="L12" s="105"/>
      <c r="M12" s="106"/>
    </row>
    <row r="13" spans="1:13" ht="31.5" customHeight="1">
      <c r="B13" s="104" t="s">
        <v>11</v>
      </c>
      <c r="C13" s="105"/>
      <c r="D13" s="105"/>
      <c r="E13" s="105"/>
      <c r="F13" s="105"/>
      <c r="G13" s="105"/>
      <c r="H13" s="105"/>
      <c r="I13" s="105"/>
      <c r="J13" s="105"/>
      <c r="K13" s="105"/>
      <c r="L13" s="105"/>
      <c r="M13" s="106"/>
    </row>
    <row r="14" spans="1:13" ht="30" customHeight="1">
      <c r="B14" s="104" t="s">
        <v>12</v>
      </c>
      <c r="C14" s="105"/>
      <c r="D14" s="105"/>
      <c r="E14" s="105"/>
      <c r="F14" s="105"/>
      <c r="G14" s="105"/>
      <c r="H14" s="105"/>
      <c r="I14" s="105"/>
      <c r="J14" s="105"/>
      <c r="K14" s="105"/>
      <c r="L14" s="105"/>
      <c r="M14" s="106"/>
    </row>
    <row r="15" spans="1:13">
      <c r="B15" s="107" t="s">
        <v>13</v>
      </c>
      <c r="C15" s="108"/>
      <c r="D15" s="108"/>
      <c r="E15" s="108"/>
      <c r="F15" s="108"/>
      <c r="G15" s="108"/>
      <c r="H15" s="108"/>
      <c r="I15" s="108"/>
      <c r="J15" s="108"/>
      <c r="K15" s="108"/>
      <c r="L15" s="108"/>
      <c r="M15" s="109"/>
    </row>
    <row r="17" spans="1:13">
      <c r="A17" t="s">
        <v>14</v>
      </c>
    </row>
    <row r="19" spans="1:13" ht="44.25" customHeight="1">
      <c r="B19" s="25" t="s">
        <v>15</v>
      </c>
      <c r="C19" s="91"/>
      <c r="D19" s="91"/>
      <c r="E19" s="101" t="s">
        <v>16</v>
      </c>
      <c r="F19" s="102"/>
      <c r="G19" s="102"/>
      <c r="H19" s="102"/>
      <c r="I19" s="102"/>
      <c r="J19" s="102"/>
      <c r="K19" s="102"/>
      <c r="L19" s="102"/>
      <c r="M19" s="103"/>
    </row>
    <row r="20" spans="1:13" ht="31.5" customHeight="1">
      <c r="B20" s="93" t="s">
        <v>17</v>
      </c>
      <c r="C20" s="26"/>
      <c r="D20" s="26"/>
      <c r="E20" s="104" t="s">
        <v>18</v>
      </c>
      <c r="F20" s="105"/>
      <c r="G20" s="105"/>
      <c r="H20" s="105"/>
      <c r="I20" s="105"/>
      <c r="J20" s="105"/>
      <c r="K20" s="105"/>
      <c r="L20" s="105"/>
      <c r="M20" s="106"/>
    </row>
    <row r="21" spans="1:13" ht="51.95" customHeight="1">
      <c r="B21" s="93" t="s">
        <v>19</v>
      </c>
      <c r="C21" s="26"/>
      <c r="D21" s="26"/>
      <c r="E21" s="104" t="s">
        <v>20</v>
      </c>
      <c r="F21" s="105"/>
      <c r="G21" s="105"/>
      <c r="H21" s="105"/>
      <c r="I21" s="105"/>
      <c r="J21" s="105"/>
      <c r="K21" s="105"/>
      <c r="L21" s="105"/>
      <c r="M21" s="106"/>
    </row>
    <row r="22" spans="1:13" ht="80.25" customHeight="1">
      <c r="B22" s="95" t="s">
        <v>21</v>
      </c>
      <c r="C22" s="96"/>
      <c r="D22" s="96"/>
      <c r="E22" s="107" t="s">
        <v>22</v>
      </c>
      <c r="F22" s="108"/>
      <c r="G22" s="108"/>
      <c r="H22" s="108"/>
      <c r="I22" s="108"/>
      <c r="J22" s="108"/>
      <c r="K22" s="108"/>
      <c r="L22" s="108"/>
      <c r="M22" s="109"/>
    </row>
    <row r="25" spans="1:13">
      <c r="A25" t="s">
        <v>23</v>
      </c>
    </row>
    <row r="27" spans="1:13" ht="54" customHeight="1">
      <c r="B27" s="25" t="s">
        <v>24</v>
      </c>
      <c r="C27" s="91"/>
      <c r="D27" s="92"/>
      <c r="E27" s="101" t="s">
        <v>25</v>
      </c>
      <c r="F27" s="102"/>
      <c r="G27" s="102"/>
      <c r="H27" s="102"/>
      <c r="I27" s="102"/>
      <c r="J27" s="102"/>
      <c r="K27" s="102"/>
      <c r="L27" s="102"/>
      <c r="M27" s="103"/>
    </row>
    <row r="28" spans="1:13" ht="25.5" customHeight="1">
      <c r="B28" s="95" t="s">
        <v>26</v>
      </c>
      <c r="C28" s="96"/>
      <c r="D28" s="97"/>
      <c r="E28" s="107" t="s">
        <v>27</v>
      </c>
      <c r="F28" s="108"/>
      <c r="G28" s="108"/>
      <c r="H28" s="108"/>
      <c r="I28" s="108"/>
      <c r="J28" s="108"/>
      <c r="K28" s="108"/>
      <c r="L28" s="108"/>
      <c r="M28" s="109"/>
    </row>
    <row r="31" spans="1:13">
      <c r="A31" t="s">
        <v>28</v>
      </c>
    </row>
    <row r="33" spans="1:13" ht="42" customHeight="1">
      <c r="B33" s="98" t="s">
        <v>29</v>
      </c>
      <c r="C33" s="99"/>
      <c r="D33" s="99"/>
      <c r="E33" s="99"/>
      <c r="F33" s="99"/>
      <c r="G33" s="99"/>
      <c r="H33" s="99"/>
      <c r="I33" s="99"/>
      <c r="J33" s="99"/>
      <c r="K33" s="99"/>
      <c r="L33" s="99"/>
      <c r="M33" s="100"/>
    </row>
    <row r="35" spans="1:13">
      <c r="A35" t="s">
        <v>30</v>
      </c>
    </row>
    <row r="37" spans="1:13" ht="27.75" customHeight="1">
      <c r="B37" s="25" t="s">
        <v>31</v>
      </c>
      <c r="C37" s="91"/>
      <c r="D37" s="92"/>
      <c r="E37" s="101" t="s">
        <v>32</v>
      </c>
      <c r="F37" s="102"/>
      <c r="G37" s="102"/>
      <c r="H37" s="102"/>
      <c r="I37" s="102"/>
      <c r="J37" s="102"/>
      <c r="K37" s="102"/>
      <c r="L37" s="102"/>
      <c r="M37" s="103"/>
    </row>
    <row r="38" spans="1:13" ht="28.5" customHeight="1">
      <c r="B38" s="93" t="s">
        <v>33</v>
      </c>
      <c r="C38" s="26"/>
      <c r="D38" s="94"/>
      <c r="E38" s="104" t="s">
        <v>34</v>
      </c>
      <c r="F38" s="105"/>
      <c r="G38" s="105"/>
      <c r="H38" s="105"/>
      <c r="I38" s="105"/>
      <c r="J38" s="105"/>
      <c r="K38" s="105"/>
      <c r="L38" s="105"/>
      <c r="M38" s="106"/>
    </row>
    <row r="39" spans="1:13" ht="28.5" customHeight="1">
      <c r="B39" s="93" t="s">
        <v>35</v>
      </c>
      <c r="C39" s="26"/>
      <c r="D39" s="94"/>
      <c r="E39" s="104" t="s">
        <v>36</v>
      </c>
      <c r="F39" s="105"/>
      <c r="G39" s="105"/>
      <c r="H39" s="105"/>
      <c r="I39" s="105"/>
      <c r="J39" s="105"/>
      <c r="K39" s="105"/>
      <c r="L39" s="105"/>
      <c r="M39" s="106"/>
    </row>
    <row r="40" spans="1:13" ht="43.5" customHeight="1">
      <c r="B40" s="93" t="s">
        <v>37</v>
      </c>
      <c r="C40" s="26"/>
      <c r="D40" s="94"/>
      <c r="E40" s="104" t="s">
        <v>38</v>
      </c>
      <c r="F40" s="105"/>
      <c r="G40" s="105"/>
      <c r="H40" s="105"/>
      <c r="I40" s="105"/>
      <c r="J40" s="105"/>
      <c r="K40" s="105"/>
      <c r="L40" s="105"/>
      <c r="M40" s="106"/>
    </row>
    <row r="41" spans="1:13" ht="31.5" customHeight="1">
      <c r="B41" s="93" t="s">
        <v>39</v>
      </c>
      <c r="C41" s="26"/>
      <c r="D41" s="94"/>
      <c r="E41" s="104" t="s">
        <v>40</v>
      </c>
      <c r="F41" s="105"/>
      <c r="G41" s="105"/>
      <c r="H41" s="105"/>
      <c r="I41" s="105"/>
      <c r="J41" s="105"/>
      <c r="K41" s="105"/>
      <c r="L41" s="105"/>
      <c r="M41" s="106"/>
    </row>
    <row r="42" spans="1:13" ht="29.25" customHeight="1">
      <c r="B42" s="95" t="s">
        <v>41</v>
      </c>
      <c r="C42" s="96"/>
      <c r="D42" s="97"/>
      <c r="E42" s="107" t="s">
        <v>42</v>
      </c>
      <c r="F42" s="108"/>
      <c r="G42" s="108"/>
      <c r="H42" s="108"/>
      <c r="I42" s="108"/>
      <c r="J42" s="108"/>
      <c r="K42" s="108"/>
      <c r="L42" s="108"/>
      <c r="M42" s="109"/>
    </row>
    <row r="44" spans="1:13">
      <c r="A44" t="s">
        <v>43</v>
      </c>
    </row>
    <row r="46" spans="1:13" ht="27.75" customHeight="1">
      <c r="B46" s="25" t="s">
        <v>44</v>
      </c>
      <c r="C46" s="91"/>
      <c r="D46" s="92"/>
      <c r="E46" s="101" t="s">
        <v>45</v>
      </c>
      <c r="F46" s="102"/>
      <c r="G46" s="102"/>
      <c r="H46" s="102"/>
      <c r="I46" s="102"/>
      <c r="J46" s="102"/>
      <c r="K46" s="102"/>
      <c r="L46" s="102"/>
      <c r="M46" s="103"/>
    </row>
    <row r="47" spans="1:13" ht="27" customHeight="1">
      <c r="B47" s="95" t="s">
        <v>46</v>
      </c>
      <c r="C47" s="96"/>
      <c r="D47" s="97"/>
      <c r="E47" s="107" t="s">
        <v>47</v>
      </c>
      <c r="F47" s="108"/>
      <c r="G47" s="108"/>
      <c r="H47" s="108"/>
      <c r="I47" s="108"/>
      <c r="J47" s="108"/>
      <c r="K47" s="108"/>
      <c r="L47" s="108"/>
      <c r="M47" s="109"/>
    </row>
    <row r="49" spans="1:13">
      <c r="A49" t="s">
        <v>48</v>
      </c>
    </row>
    <row r="51" spans="1:13" ht="43.5" customHeight="1">
      <c r="B51" s="25" t="s">
        <v>49</v>
      </c>
      <c r="C51" s="91"/>
      <c r="D51" s="92"/>
      <c r="E51" s="101" t="s">
        <v>50</v>
      </c>
      <c r="F51" s="102"/>
      <c r="G51" s="102"/>
      <c r="H51" s="102"/>
      <c r="I51" s="102"/>
      <c r="J51" s="102"/>
      <c r="K51" s="102"/>
      <c r="L51" s="102"/>
      <c r="M51" s="103"/>
    </row>
    <row r="52" spans="1:13" ht="51" customHeight="1">
      <c r="B52" s="93" t="s">
        <v>51</v>
      </c>
      <c r="C52" s="26"/>
      <c r="D52" s="94"/>
      <c r="E52" s="104" t="s">
        <v>52</v>
      </c>
      <c r="F52" s="110"/>
      <c r="G52" s="110"/>
      <c r="H52" s="110"/>
      <c r="I52" s="110"/>
      <c r="J52" s="110"/>
      <c r="K52" s="110"/>
      <c r="L52" s="110"/>
      <c r="M52" s="106"/>
    </row>
    <row r="53" spans="1:13" ht="15.95" customHeight="1">
      <c r="B53" s="95" t="s">
        <v>53</v>
      </c>
      <c r="C53" s="96"/>
      <c r="D53" s="97"/>
      <c r="E53" s="107" t="s">
        <v>54</v>
      </c>
      <c r="F53" s="108"/>
      <c r="G53" s="108"/>
      <c r="H53" s="108"/>
      <c r="I53" s="108"/>
      <c r="J53" s="108"/>
      <c r="K53" s="108"/>
      <c r="L53" s="108"/>
      <c r="M53" s="109"/>
    </row>
    <row r="55" spans="1:13">
      <c r="A55" t="s">
        <v>55</v>
      </c>
    </row>
    <row r="57" spans="1:13" ht="53.25" customHeight="1">
      <c r="B57" s="25" t="s">
        <v>56</v>
      </c>
      <c r="C57" s="91"/>
      <c r="D57" s="92"/>
      <c r="E57" s="101" t="s">
        <v>57</v>
      </c>
      <c r="F57" s="102"/>
      <c r="G57" s="102"/>
      <c r="H57" s="102"/>
      <c r="I57" s="102"/>
      <c r="J57" s="102"/>
      <c r="K57" s="102"/>
      <c r="L57" s="102"/>
      <c r="M57" s="103"/>
    </row>
    <row r="58" spans="1:13" ht="28.5" customHeight="1">
      <c r="B58" s="93" t="s">
        <v>58</v>
      </c>
      <c r="C58" s="26"/>
      <c r="D58" s="94"/>
      <c r="E58" s="104" t="s">
        <v>59</v>
      </c>
      <c r="F58" s="105"/>
      <c r="G58" s="105"/>
      <c r="H58" s="105"/>
      <c r="I58" s="105"/>
      <c r="J58" s="105"/>
      <c r="K58" s="105"/>
      <c r="L58" s="105"/>
      <c r="M58" s="106"/>
    </row>
    <row r="59" spans="1:13" ht="27" customHeight="1">
      <c r="B59" s="93" t="s">
        <v>60</v>
      </c>
      <c r="C59" s="26"/>
      <c r="D59" s="94"/>
      <c r="E59" s="104" t="s">
        <v>61</v>
      </c>
      <c r="F59" s="105"/>
      <c r="G59" s="105"/>
      <c r="H59" s="105"/>
      <c r="I59" s="105"/>
      <c r="J59" s="105"/>
      <c r="K59" s="105"/>
      <c r="L59" s="105"/>
      <c r="M59" s="106"/>
    </row>
    <row r="60" spans="1:13">
      <c r="B60" s="95" t="s">
        <v>62</v>
      </c>
      <c r="C60" s="96"/>
      <c r="D60" s="97"/>
      <c r="E60" s="107" t="s">
        <v>63</v>
      </c>
      <c r="F60" s="108"/>
      <c r="G60" s="108"/>
      <c r="H60" s="108"/>
      <c r="I60" s="108"/>
      <c r="J60" s="108"/>
      <c r="K60" s="108"/>
      <c r="L60" s="108"/>
      <c r="M60" s="109"/>
    </row>
    <row r="62" spans="1:13">
      <c r="A62" t="s">
        <v>64</v>
      </c>
    </row>
    <row r="64" spans="1:13" ht="32.25" customHeight="1">
      <c r="B64" s="27" t="s">
        <v>65</v>
      </c>
      <c r="C64" s="91"/>
      <c r="D64" s="92"/>
      <c r="E64" s="101" t="s">
        <v>66</v>
      </c>
      <c r="F64" s="102"/>
      <c r="G64" s="102"/>
      <c r="H64" s="102"/>
      <c r="I64" s="102"/>
      <c r="J64" s="102"/>
      <c r="K64" s="102"/>
      <c r="L64" s="102"/>
      <c r="M64" s="103"/>
    </row>
    <row r="65" spans="1:13" ht="31.5" customHeight="1">
      <c r="B65" s="28" t="s">
        <v>67</v>
      </c>
      <c r="C65" s="26"/>
      <c r="D65" s="94"/>
      <c r="E65" s="104" t="s">
        <v>68</v>
      </c>
      <c r="F65" s="105"/>
      <c r="G65" s="105"/>
      <c r="H65" s="105"/>
      <c r="I65" s="105"/>
      <c r="J65" s="105"/>
      <c r="K65" s="105"/>
      <c r="L65" s="105"/>
      <c r="M65" s="106"/>
    </row>
    <row r="66" spans="1:13" ht="18.75" customHeight="1">
      <c r="B66" s="28" t="s">
        <v>69</v>
      </c>
      <c r="C66" s="26"/>
      <c r="D66" s="94"/>
      <c r="E66" s="104" t="s">
        <v>70</v>
      </c>
      <c r="F66" s="105"/>
      <c r="G66" s="105"/>
      <c r="H66" s="105"/>
      <c r="I66" s="105"/>
      <c r="J66" s="105"/>
      <c r="K66" s="105"/>
      <c r="L66" s="105"/>
      <c r="M66" s="106"/>
    </row>
    <row r="67" spans="1:13" ht="27.75" customHeight="1">
      <c r="B67" s="28" t="s">
        <v>71</v>
      </c>
      <c r="C67" s="26"/>
      <c r="D67" s="94"/>
      <c r="E67" s="104" t="s">
        <v>72</v>
      </c>
      <c r="F67" s="105"/>
      <c r="G67" s="105"/>
      <c r="H67" s="105"/>
      <c r="I67" s="105"/>
      <c r="J67" s="105"/>
      <c r="K67" s="105"/>
      <c r="L67" s="105"/>
      <c r="M67" s="106"/>
    </row>
    <row r="68" spans="1:13" ht="27.75" customHeight="1">
      <c r="B68" s="28" t="s">
        <v>73</v>
      </c>
      <c r="C68" s="26"/>
      <c r="D68" s="94"/>
      <c r="E68" s="104" t="s">
        <v>74</v>
      </c>
      <c r="F68" s="105"/>
      <c r="G68" s="105"/>
      <c r="H68" s="105"/>
      <c r="I68" s="105"/>
      <c r="J68" s="105"/>
      <c r="K68" s="105"/>
      <c r="L68" s="105"/>
      <c r="M68" s="106"/>
    </row>
    <row r="69" spans="1:13" ht="26.25" customHeight="1">
      <c r="B69" s="28" t="s">
        <v>75</v>
      </c>
      <c r="C69" s="26"/>
      <c r="D69" s="94"/>
      <c r="E69" s="104" t="s">
        <v>76</v>
      </c>
      <c r="F69" s="105"/>
      <c r="G69" s="105"/>
      <c r="H69" s="105"/>
      <c r="I69" s="105"/>
      <c r="J69" s="105"/>
      <c r="K69" s="105"/>
      <c r="L69" s="105"/>
      <c r="M69" s="106"/>
    </row>
    <row r="70" spans="1:13">
      <c r="B70" s="29" t="s">
        <v>77</v>
      </c>
      <c r="C70" s="96"/>
      <c r="D70" s="97"/>
      <c r="E70" s="107" t="s">
        <v>78</v>
      </c>
      <c r="F70" s="108"/>
      <c r="G70" s="108"/>
      <c r="H70" s="108"/>
      <c r="I70" s="108"/>
      <c r="J70" s="108"/>
      <c r="K70" s="108"/>
      <c r="L70" s="108"/>
      <c r="M70" s="109"/>
    </row>
    <row r="72" spans="1:13">
      <c r="A72" t="s">
        <v>79</v>
      </c>
    </row>
    <row r="74" spans="1:13" ht="42" customHeight="1">
      <c r="B74" s="98" t="s">
        <v>80</v>
      </c>
      <c r="C74" s="99"/>
      <c r="D74" s="99"/>
      <c r="E74" s="99"/>
      <c r="F74" s="99"/>
      <c r="G74" s="99"/>
      <c r="H74" s="99"/>
      <c r="I74" s="99"/>
      <c r="J74" s="99"/>
      <c r="K74" s="99"/>
      <c r="L74" s="99"/>
      <c r="M74" s="100"/>
    </row>
    <row r="78" spans="1:13" ht="39" customHeight="1"/>
  </sheetData>
  <sheetProtection algorithmName="SHA-512" hashValue="WBryRMmG3CHVpl3EcOFGN9w6l0yWna0YPQZhfSXqmxZr1826o5YDuUsLc/e4I41lBRUVJPODFG/p15K5/8eGbQ==" saltValue="flynWAVJyQbFy2aEKR5T6Q==" spinCount="100000" sheet="1" objects="1" scenarios="1"/>
  <mergeCells count="38">
    <mergeCell ref="B9:M9"/>
    <mergeCell ref="E46:M46"/>
    <mergeCell ref="B10:M10"/>
    <mergeCell ref="B15:M15"/>
    <mergeCell ref="B14:M14"/>
    <mergeCell ref="E38:M38"/>
    <mergeCell ref="E19:M19"/>
    <mergeCell ref="E21:M21"/>
    <mergeCell ref="B12:M12"/>
    <mergeCell ref="E39:M39"/>
    <mergeCell ref="E40:M40"/>
    <mergeCell ref="E42:M42"/>
    <mergeCell ref="E41:M41"/>
    <mergeCell ref="E27:M27"/>
    <mergeCell ref="E37:M37"/>
    <mergeCell ref="B11:M11"/>
    <mergeCell ref="E22:M22"/>
    <mergeCell ref="E65:M65"/>
    <mergeCell ref="E68:M68"/>
    <mergeCell ref="E66:M66"/>
    <mergeCell ref="E67:M67"/>
    <mergeCell ref="E47:M47"/>
    <mergeCell ref="B74:M74"/>
    <mergeCell ref="B8:M8"/>
    <mergeCell ref="B33:M33"/>
    <mergeCell ref="E59:M59"/>
    <mergeCell ref="E53:M53"/>
    <mergeCell ref="E60:M60"/>
    <mergeCell ref="E70:M70"/>
    <mergeCell ref="E64:M64"/>
    <mergeCell ref="E28:M28"/>
    <mergeCell ref="B13:M13"/>
    <mergeCell ref="E20:M20"/>
    <mergeCell ref="E69:M69"/>
    <mergeCell ref="E51:M51"/>
    <mergeCell ref="E57:M57"/>
    <mergeCell ref="E58:M58"/>
    <mergeCell ref="E52:M52"/>
  </mergeCells>
  <phoneticPr fontId="0" type="noConversion"/>
  <pageMargins left="0.74803149606299213" right="0.74803149606299213" top="0.78740157480314965" bottom="0.78740157480314965" header="0.51181102362204722" footer="0.51181102362204722"/>
  <pageSetup paperSize="9" fitToHeight="0" orientation="landscape" r:id="rId1"/>
  <headerFooter alignWithMargins="0">
    <oddFooter>&amp;L&amp;A&amp;R&amp;P&amp;C&amp;1#&amp;"Arial Black"&amp;10&amp;K000000OFFICIAL</oddFooter>
  </headerFooter>
  <rowBreaks count="3" manualBreakCount="3">
    <brk id="16" max="16383" man="1"/>
    <brk id="34" max="16383" man="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10"/>
  <sheetViews>
    <sheetView showGridLines="0" workbookViewId="0">
      <selection activeCell="B10" sqref="B10:M10"/>
    </sheetView>
  </sheetViews>
  <sheetFormatPr defaultRowHeight="12.75"/>
  <cols>
    <col min="1" max="1" width="3.85546875" customWidth="1"/>
  </cols>
  <sheetData>
    <row r="2" spans="1:13" ht="15">
      <c r="A2" s="4" t="s">
        <v>81</v>
      </c>
    </row>
    <row r="4" spans="1:13">
      <c r="A4" t="s">
        <v>82</v>
      </c>
    </row>
    <row r="6" spans="1:13" ht="96" customHeight="1">
      <c r="B6" s="98" t="s">
        <v>83</v>
      </c>
      <c r="C6" s="99"/>
      <c r="D6" s="99"/>
      <c r="E6" s="99"/>
      <c r="F6" s="99"/>
      <c r="G6" s="99"/>
      <c r="H6" s="99"/>
      <c r="I6" s="99"/>
      <c r="J6" s="99"/>
      <c r="K6" s="99"/>
      <c r="L6" s="99"/>
      <c r="M6" s="100"/>
    </row>
    <row r="8" spans="1:13">
      <c r="A8" t="s">
        <v>84</v>
      </c>
    </row>
    <row r="10" spans="1:13" ht="133.5" customHeight="1">
      <c r="B10" s="98" t="s">
        <v>85</v>
      </c>
      <c r="C10" s="99"/>
      <c r="D10" s="99"/>
      <c r="E10" s="99"/>
      <c r="F10" s="99"/>
      <c r="G10" s="99"/>
      <c r="H10" s="99"/>
      <c r="I10" s="99"/>
      <c r="J10" s="99"/>
      <c r="K10" s="99"/>
      <c r="L10" s="99"/>
      <c r="M10" s="100"/>
    </row>
  </sheetData>
  <sheetProtection algorithmName="SHA-512" hashValue="GsN98NE9q6TKU+TJ65Mvf3HnmGeN8CC03vX5xi6ueJ/QlhLSsPTjMtiw1tjXw391stsH7aM514rTZExHhS423g==" saltValue="zzKmFLIKT064mj1mAJqxDA==" spinCount="100000" sheet="1" objects="1" scenarios="1"/>
  <mergeCells count="2">
    <mergeCell ref="B6:M6"/>
    <mergeCell ref="B10:M10"/>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Footer>&amp;L&amp;A&amp;R&amp;P&amp;C&amp;1#&amp;"Arial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30"/>
  <sheetViews>
    <sheetView showGridLines="0" zoomScale="95" zoomScaleNormal="95" workbookViewId="0">
      <selection activeCell="K24" sqref="K24"/>
    </sheetView>
  </sheetViews>
  <sheetFormatPr defaultRowHeight="12.75"/>
  <cols>
    <col min="1" max="1" width="3.7109375" customWidth="1"/>
    <col min="2" max="2" width="10.85546875" customWidth="1"/>
    <col min="3" max="3" width="20.7109375" customWidth="1"/>
  </cols>
  <sheetData>
    <row r="2" spans="1:13" ht="15">
      <c r="A2" s="4" t="s">
        <v>86</v>
      </c>
    </row>
    <row r="4" spans="1:13">
      <c r="A4" t="s">
        <v>87</v>
      </c>
    </row>
    <row r="5" spans="1:13">
      <c r="B5" s="30">
        <v>10</v>
      </c>
    </row>
    <row r="7" spans="1:13">
      <c r="A7" t="s">
        <v>88</v>
      </c>
    </row>
    <row r="8" spans="1:13">
      <c r="B8" s="1">
        <v>2.5000000000000001E-2</v>
      </c>
      <c r="C8" t="s">
        <v>89</v>
      </c>
    </row>
    <row r="9" spans="1:13">
      <c r="B9" s="1">
        <v>2.5000000000000001E-2</v>
      </c>
      <c r="C9" t="s">
        <v>17</v>
      </c>
    </row>
    <row r="10" spans="1:13">
      <c r="B10" s="1">
        <v>0.03</v>
      </c>
      <c r="C10" t="s">
        <v>19</v>
      </c>
    </row>
    <row r="12" spans="1:13">
      <c r="A12" t="s">
        <v>90</v>
      </c>
    </row>
    <row r="13" spans="1:13">
      <c r="B13" s="1">
        <v>6.2E-2</v>
      </c>
      <c r="C13" t="s">
        <v>91</v>
      </c>
    </row>
    <row r="16" spans="1:13">
      <c r="A16" s="21"/>
      <c r="B16" s="21"/>
      <c r="C16" s="21"/>
      <c r="D16" s="22" t="s">
        <v>92</v>
      </c>
      <c r="E16" s="22" t="s">
        <v>92</v>
      </c>
      <c r="F16" s="22" t="s">
        <v>92</v>
      </c>
      <c r="G16" s="22" t="s">
        <v>92</v>
      </c>
      <c r="H16" s="22" t="s">
        <v>92</v>
      </c>
      <c r="I16" s="22" t="s">
        <v>92</v>
      </c>
      <c r="J16" s="22" t="s">
        <v>92</v>
      </c>
      <c r="K16" s="22" t="s">
        <v>92</v>
      </c>
      <c r="L16" s="22" t="s">
        <v>92</v>
      </c>
      <c r="M16" s="22" t="s">
        <v>92</v>
      </c>
    </row>
    <row r="17" spans="1:13">
      <c r="A17" s="9"/>
      <c r="B17" s="9"/>
      <c r="C17" s="9"/>
      <c r="D17" s="10">
        <v>1</v>
      </c>
      <c r="E17" s="10">
        <v>2</v>
      </c>
      <c r="F17" s="10">
        <v>3</v>
      </c>
      <c r="G17" s="10">
        <v>4</v>
      </c>
      <c r="H17" s="10">
        <v>5</v>
      </c>
      <c r="I17" s="10">
        <v>6</v>
      </c>
      <c r="J17" s="10">
        <v>7</v>
      </c>
      <c r="K17" s="10">
        <v>8</v>
      </c>
      <c r="L17" s="10">
        <v>9</v>
      </c>
      <c r="M17" s="10">
        <v>10</v>
      </c>
    </row>
    <row r="19" spans="1:13">
      <c r="A19" t="s">
        <v>14</v>
      </c>
    </row>
    <row r="20" spans="1:13">
      <c r="B20" t="s">
        <v>93</v>
      </c>
      <c r="D20" s="3">
        <v>1</v>
      </c>
      <c r="E20" s="3">
        <f>D20*(1+cost_escalation)</f>
        <v>1.0249999999999999</v>
      </c>
      <c r="F20" s="3">
        <f t="shared" ref="F20:M20" si="0">E20*(1+cost_escalation)</f>
        <v>1.0506249999999999</v>
      </c>
      <c r="G20" s="3">
        <f t="shared" si="0"/>
        <v>1.0768906249999999</v>
      </c>
      <c r="H20" s="3">
        <f t="shared" si="0"/>
        <v>1.1038128906249998</v>
      </c>
      <c r="I20" s="3">
        <f t="shared" si="0"/>
        <v>1.1314082128906247</v>
      </c>
      <c r="J20" s="3">
        <f t="shared" si="0"/>
        <v>1.1596934182128902</v>
      </c>
      <c r="K20" s="3">
        <f t="shared" si="0"/>
        <v>1.1886857536682123</v>
      </c>
      <c r="L20" s="3">
        <f t="shared" si="0"/>
        <v>1.2184028975099175</v>
      </c>
      <c r="M20" s="3">
        <f t="shared" si="0"/>
        <v>1.2488629699476652</v>
      </c>
    </row>
    <row r="21" spans="1:13">
      <c r="B21" t="s">
        <v>94</v>
      </c>
      <c r="D21" s="3">
        <v>1</v>
      </c>
      <c r="E21" s="3">
        <f>D21*(1+revenue_escalation)</f>
        <v>1.0249999999999999</v>
      </c>
      <c r="F21" s="3">
        <f t="shared" ref="F21:M21" si="1">E21*(1+revenue_escalation)</f>
        <v>1.0506249999999999</v>
      </c>
      <c r="G21" s="3">
        <f t="shared" si="1"/>
        <v>1.0768906249999999</v>
      </c>
      <c r="H21" s="3">
        <f t="shared" si="1"/>
        <v>1.1038128906249998</v>
      </c>
      <c r="I21" s="3">
        <f t="shared" si="1"/>
        <v>1.1314082128906247</v>
      </c>
      <c r="J21" s="3">
        <f t="shared" si="1"/>
        <v>1.1596934182128902</v>
      </c>
      <c r="K21" s="3">
        <f t="shared" si="1"/>
        <v>1.1886857536682123</v>
      </c>
      <c r="L21" s="3">
        <f t="shared" si="1"/>
        <v>1.2184028975099175</v>
      </c>
      <c r="M21" s="3">
        <f t="shared" si="1"/>
        <v>1.2488629699476652</v>
      </c>
    </row>
    <row r="22" spans="1:13">
      <c r="B22" t="s">
        <v>95</v>
      </c>
      <c r="D22" s="3">
        <v>1</v>
      </c>
      <c r="E22" s="3">
        <f>D22*(1+salary_escalation)</f>
        <v>1.03</v>
      </c>
      <c r="F22" s="3">
        <f t="shared" ref="F22:M22" si="2">E22*(1+salary_escalation)</f>
        <v>1.0609</v>
      </c>
      <c r="G22" s="3">
        <f t="shared" si="2"/>
        <v>1.092727</v>
      </c>
      <c r="H22" s="3">
        <f t="shared" si="2"/>
        <v>1.1255088100000001</v>
      </c>
      <c r="I22" s="3">
        <f t="shared" si="2"/>
        <v>1.1592740743000001</v>
      </c>
      <c r="J22" s="3">
        <f t="shared" si="2"/>
        <v>1.1940522965290001</v>
      </c>
      <c r="K22" s="3">
        <f t="shared" si="2"/>
        <v>1.2298738654248702</v>
      </c>
      <c r="L22" s="3">
        <f t="shared" si="2"/>
        <v>1.2667700813876164</v>
      </c>
      <c r="M22" s="3">
        <f t="shared" si="2"/>
        <v>1.3047731838292449</v>
      </c>
    </row>
    <row r="23" spans="1:13">
      <c r="B23" t="s">
        <v>96</v>
      </c>
      <c r="D23" s="3">
        <v>1</v>
      </c>
      <c r="E23" s="3">
        <f>D23*(1+discrate_nom)</f>
        <v>1.0620000000000001</v>
      </c>
      <c r="F23" s="3">
        <f t="shared" ref="F23:M23" si="3">E23*(1+discrate_nom)</f>
        <v>1.1278440000000001</v>
      </c>
      <c r="G23" s="3">
        <f t="shared" si="3"/>
        <v>1.1977703280000001</v>
      </c>
      <c r="H23" s="3">
        <f t="shared" si="3"/>
        <v>1.2720320883360001</v>
      </c>
      <c r="I23" s="3">
        <f t="shared" si="3"/>
        <v>1.3508980778128321</v>
      </c>
      <c r="J23" s="3">
        <f t="shared" si="3"/>
        <v>1.4346537586372279</v>
      </c>
      <c r="K23" s="3">
        <f t="shared" si="3"/>
        <v>1.5236022916727361</v>
      </c>
      <c r="L23" s="3">
        <f t="shared" si="3"/>
        <v>1.6180656337564459</v>
      </c>
      <c r="M23" s="3">
        <f t="shared" si="3"/>
        <v>1.7183857030493457</v>
      </c>
    </row>
    <row r="24" spans="1:13">
      <c r="B24" t="s">
        <v>97</v>
      </c>
      <c r="D24" s="3">
        <f>1/D23</f>
        <v>1</v>
      </c>
      <c r="E24" s="3">
        <f t="shared" ref="E24:M24" si="4">1/E23</f>
        <v>0.94161958568738224</v>
      </c>
      <c r="F24" s="3">
        <f t="shared" si="4"/>
        <v>0.88664744415007746</v>
      </c>
      <c r="G24" s="3">
        <f t="shared" si="4"/>
        <v>0.83488459901137235</v>
      </c>
      <c r="H24" s="3">
        <f t="shared" si="4"/>
        <v>0.78614369021786468</v>
      </c>
      <c r="I24" s="3">
        <f t="shared" si="4"/>
        <v>0.74024829587369556</v>
      </c>
      <c r="J24" s="3">
        <f t="shared" si="4"/>
        <v>0.69703229366637998</v>
      </c>
      <c r="K24" s="3">
        <f t="shared" si="4"/>
        <v>0.65633925957286243</v>
      </c>
      <c r="L24" s="3">
        <f t="shared" si="4"/>
        <v>0.61802190166936199</v>
      </c>
      <c r="M24" s="3">
        <f t="shared" si="4"/>
        <v>0.58194152699563262</v>
      </c>
    </row>
    <row r="25" spans="1:13">
      <c r="A25" s="9"/>
      <c r="B25" s="9"/>
      <c r="C25" s="9"/>
      <c r="D25" s="9"/>
      <c r="E25" s="9"/>
      <c r="F25" s="9"/>
      <c r="G25" s="9"/>
      <c r="H25" s="9"/>
      <c r="I25" s="9"/>
      <c r="J25" s="9"/>
      <c r="K25" s="9"/>
      <c r="L25" s="9"/>
      <c r="M25" s="9"/>
    </row>
    <row r="28" spans="1:13">
      <c r="A28" t="s">
        <v>90</v>
      </c>
    </row>
    <row r="30" spans="1:13" ht="44.25" customHeight="1">
      <c r="B30" s="98" t="s">
        <v>98</v>
      </c>
      <c r="C30" s="99"/>
      <c r="D30" s="99"/>
      <c r="E30" s="99"/>
      <c r="F30" s="99"/>
      <c r="G30" s="99"/>
      <c r="H30" s="99"/>
      <c r="I30" s="99"/>
      <c r="J30" s="99"/>
      <c r="K30" s="99"/>
      <c r="L30" s="99"/>
      <c r="M30" s="100"/>
    </row>
  </sheetData>
  <sheetProtection algorithmName="SHA-512" hashValue="3cUurwqB5DX7MHYu+4xV79k6PU1Q02JkaG3bw18wGRCQztiozwrxWQqbyqJm/lFL/DvEv/WtpXTKsr6uhmQblQ==" saltValue="XNwIoIF+Im8f22jurgJXjA==" spinCount="100000" sheet="1" objects="1" scenarios="1"/>
  <mergeCells count="1">
    <mergeCell ref="B30:M30"/>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7"/>
  <sheetViews>
    <sheetView showGridLines="0" workbookViewId="0">
      <selection activeCell="A2" sqref="A2"/>
    </sheetView>
  </sheetViews>
  <sheetFormatPr defaultRowHeight="12.75"/>
  <cols>
    <col min="1" max="1" width="3.7109375" customWidth="1"/>
    <col min="2" max="2" width="2.7109375" customWidth="1"/>
    <col min="3" max="3" width="5.7109375" customWidth="1"/>
    <col min="4" max="4" width="40.7109375" customWidth="1"/>
    <col min="5" max="8" width="14.7109375" customWidth="1"/>
  </cols>
  <sheetData>
    <row r="1" spans="1:10" ht="18.75">
      <c r="A1" s="74" t="s">
        <v>99</v>
      </c>
    </row>
    <row r="2" spans="1:10">
      <c r="F2" s="63"/>
      <c r="G2" s="63"/>
      <c r="H2" s="63"/>
    </row>
    <row r="3" spans="1:10" ht="15">
      <c r="A3" s="4" t="s">
        <v>100</v>
      </c>
      <c r="F3" s="63"/>
      <c r="G3" s="63"/>
      <c r="H3" s="63"/>
    </row>
    <row r="4" spans="1:10">
      <c r="F4" s="63"/>
      <c r="G4" s="63"/>
      <c r="H4" s="63"/>
    </row>
    <row r="5" spans="1:10">
      <c r="F5" s="63"/>
      <c r="G5" s="63"/>
      <c r="H5" s="63"/>
    </row>
    <row r="6" spans="1:10" ht="20.100000000000001" customHeight="1">
      <c r="B6" s="60" t="s">
        <v>101</v>
      </c>
      <c r="C6" s="61"/>
      <c r="D6" s="62"/>
      <c r="E6" s="24" t="s">
        <v>102</v>
      </c>
      <c r="F6" s="64" t="s">
        <v>103</v>
      </c>
      <c r="G6" s="64" t="s">
        <v>104</v>
      </c>
      <c r="H6" s="64" t="s">
        <v>105</v>
      </c>
    </row>
    <row r="7" spans="1:10">
      <c r="B7" s="38"/>
      <c r="C7" s="31"/>
      <c r="D7" s="31"/>
      <c r="E7" s="14"/>
      <c r="F7" s="65"/>
      <c r="G7" s="66"/>
      <c r="H7" s="66"/>
    </row>
    <row r="8" spans="1:10" ht="14.25">
      <c r="B8" s="38"/>
      <c r="C8" s="17" t="s">
        <v>23</v>
      </c>
      <c r="D8" s="31"/>
      <c r="E8" s="14"/>
      <c r="F8" s="65"/>
      <c r="G8" s="65"/>
      <c r="H8" s="65"/>
    </row>
    <row r="9" spans="1:10">
      <c r="B9" s="38"/>
      <c r="C9" s="31"/>
      <c r="D9" s="31" t="s">
        <v>23</v>
      </c>
      <c r="E9" s="40">
        <f>'Base Case'!E222</f>
        <v>0</v>
      </c>
      <c r="F9" s="40">
        <f>'Option 1'!E222</f>
        <v>0</v>
      </c>
      <c r="G9" s="40">
        <f>'Option 2'!E222</f>
        <v>0</v>
      </c>
      <c r="H9" s="40">
        <f>'Option 3'!E222</f>
        <v>0</v>
      </c>
    </row>
    <row r="10" spans="1:10">
      <c r="B10" s="38"/>
      <c r="C10" s="31"/>
      <c r="D10" s="31" t="s">
        <v>106</v>
      </c>
      <c r="E10" s="40">
        <f>'Base Case'!E223</f>
        <v>0</v>
      </c>
      <c r="F10" s="40">
        <f>'Option 1'!E223</f>
        <v>0</v>
      </c>
      <c r="G10" s="40">
        <f>'Option 2'!E223</f>
        <v>0</v>
      </c>
      <c r="H10" s="40">
        <f>'Option 3'!E223</f>
        <v>0</v>
      </c>
    </row>
    <row r="11" spans="1:10" ht="14.25">
      <c r="B11" s="38"/>
      <c r="C11" s="7" t="s">
        <v>107</v>
      </c>
      <c r="D11" s="35"/>
      <c r="E11" s="68">
        <f>SUM(E9:E10)</f>
        <v>0</v>
      </c>
      <c r="F11" s="68">
        <f>SUM(F9:F10)</f>
        <v>0</v>
      </c>
      <c r="G11" s="68">
        <f>SUM(G9:G10)</f>
        <v>0</v>
      </c>
      <c r="H11" s="68">
        <f>SUM(H9:H10)</f>
        <v>0</v>
      </c>
      <c r="I11" s="63"/>
      <c r="J11" s="63"/>
    </row>
    <row r="12" spans="1:10">
      <c r="B12" s="38"/>
      <c r="C12" s="31"/>
      <c r="D12" s="31"/>
      <c r="E12" s="67"/>
      <c r="F12" s="67"/>
      <c r="G12" s="67"/>
      <c r="H12" s="67"/>
      <c r="I12" s="63"/>
      <c r="J12" s="63"/>
    </row>
    <row r="13" spans="1:10" ht="14.25">
      <c r="B13" s="38"/>
      <c r="C13" s="17" t="s">
        <v>108</v>
      </c>
      <c r="D13" s="31"/>
      <c r="E13" s="67"/>
      <c r="F13" s="67"/>
      <c r="G13" s="67"/>
      <c r="H13" s="67"/>
      <c r="I13" s="63"/>
      <c r="J13" s="63"/>
    </row>
    <row r="14" spans="1:10">
      <c r="B14" s="38"/>
      <c r="C14" s="31"/>
      <c r="D14" s="31" t="s">
        <v>109</v>
      </c>
      <c r="E14" s="67">
        <f>'Base Case'!E227</f>
        <v>0</v>
      </c>
      <c r="F14" s="67">
        <f>'Option 1'!E227</f>
        <v>0</v>
      </c>
      <c r="G14" s="67">
        <f>'Option 2'!E227</f>
        <v>0</v>
      </c>
      <c r="H14" s="67">
        <f>'Option 3'!E227</f>
        <v>0</v>
      </c>
      <c r="I14" s="63"/>
      <c r="J14" s="63"/>
    </row>
    <row r="15" spans="1:10">
      <c r="B15" s="38"/>
      <c r="C15" s="31"/>
      <c r="D15" s="31" t="s">
        <v>110</v>
      </c>
      <c r="E15" s="67">
        <f>'Base Case'!E228</f>
        <v>0</v>
      </c>
      <c r="F15" s="67">
        <f>'Option 1'!E228</f>
        <v>0</v>
      </c>
      <c r="G15" s="67">
        <f>'Option 2'!E228</f>
        <v>0</v>
      </c>
      <c r="H15" s="67">
        <f>'Option 3'!E228</f>
        <v>0</v>
      </c>
      <c r="I15" s="63"/>
      <c r="J15" s="63"/>
    </row>
    <row r="16" spans="1:10">
      <c r="B16" s="38"/>
      <c r="C16" s="31"/>
      <c r="D16" s="31" t="s">
        <v>48</v>
      </c>
      <c r="E16" s="67">
        <f>'Base Case'!E229</f>
        <v>0</v>
      </c>
      <c r="F16" s="67">
        <f>'Option 1'!E229</f>
        <v>0</v>
      </c>
      <c r="G16" s="67">
        <f>'Option 2'!E229</f>
        <v>0</v>
      </c>
      <c r="H16" s="67">
        <f>'Option 3'!E229</f>
        <v>0</v>
      </c>
      <c r="I16" s="63"/>
      <c r="J16" s="63"/>
    </row>
    <row r="17" spans="1:10">
      <c r="B17" s="38"/>
      <c r="C17" s="31"/>
      <c r="D17" s="31" t="s">
        <v>111</v>
      </c>
      <c r="E17" s="67">
        <f>'Base Case'!E230</f>
        <v>0</v>
      </c>
      <c r="F17" s="67">
        <f>'Option 1'!E230</f>
        <v>0</v>
      </c>
      <c r="G17" s="67">
        <f>'Option 2'!E230</f>
        <v>0</v>
      </c>
      <c r="H17" s="67">
        <f>'Option 3'!E230</f>
        <v>0</v>
      </c>
      <c r="I17" s="63"/>
      <c r="J17" s="63"/>
    </row>
    <row r="18" spans="1:10">
      <c r="B18" s="38"/>
      <c r="C18" s="31"/>
      <c r="D18" s="31" t="s">
        <v>64</v>
      </c>
      <c r="E18" s="67">
        <f>'Base Case'!E231</f>
        <v>0</v>
      </c>
      <c r="F18" s="67">
        <f>'Option 1'!E231</f>
        <v>0</v>
      </c>
      <c r="G18" s="67">
        <f>'Option 2'!E231</f>
        <v>0</v>
      </c>
      <c r="H18" s="67">
        <f>'Option 3'!E231</f>
        <v>0</v>
      </c>
      <c r="I18" s="63"/>
      <c r="J18" s="63"/>
    </row>
    <row r="19" spans="1:10">
      <c r="B19" s="38"/>
      <c r="C19" s="31"/>
      <c r="D19" s="31" t="s">
        <v>112</v>
      </c>
      <c r="E19" s="67">
        <f>'Base Case'!E232</f>
        <v>0</v>
      </c>
      <c r="F19" s="67">
        <f>'Option 1'!E232</f>
        <v>0</v>
      </c>
      <c r="G19" s="67">
        <f>'Option 2'!E232</f>
        <v>0</v>
      </c>
      <c r="H19" s="67">
        <f>'Option 3'!E232</f>
        <v>0</v>
      </c>
      <c r="I19" s="63"/>
      <c r="J19" s="63"/>
    </row>
    <row r="20" spans="1:10" ht="14.25">
      <c r="B20" s="38"/>
      <c r="C20" s="7" t="s">
        <v>113</v>
      </c>
      <c r="D20" s="35"/>
      <c r="E20" s="68">
        <f>SUM(E14:E19)</f>
        <v>0</v>
      </c>
      <c r="F20" s="68">
        <f>SUM(F14:F19)</f>
        <v>0</v>
      </c>
      <c r="G20" s="68">
        <f>SUM(G14:G19)</f>
        <v>0</v>
      </c>
      <c r="H20" s="68">
        <f>SUM(H14:H19)</f>
        <v>0</v>
      </c>
      <c r="I20" s="63"/>
      <c r="J20" s="63"/>
    </row>
    <row r="21" spans="1:10" ht="14.25">
      <c r="B21" s="38"/>
      <c r="C21" s="17"/>
      <c r="D21" s="31"/>
      <c r="E21" s="69"/>
      <c r="F21" s="69"/>
      <c r="G21" s="69"/>
      <c r="H21" s="69"/>
      <c r="I21" s="63"/>
      <c r="J21" s="63"/>
    </row>
    <row r="22" spans="1:10" ht="30" customHeight="1">
      <c r="B22" s="58" t="s">
        <v>114</v>
      </c>
      <c r="C22" s="59"/>
      <c r="D22" s="59"/>
      <c r="E22" s="70">
        <f>E11-E20</f>
        <v>0</v>
      </c>
      <c r="F22" s="70">
        <f>F11-F20</f>
        <v>0</v>
      </c>
      <c r="G22" s="70">
        <f>G11-G20</f>
        <v>0</v>
      </c>
      <c r="H22" s="70">
        <f>H11-H20</f>
        <v>0</v>
      </c>
      <c r="I22" s="63"/>
      <c r="J22" s="63"/>
    </row>
    <row r="23" spans="1:10">
      <c r="E23" s="63"/>
      <c r="F23" s="63"/>
      <c r="G23" s="63"/>
      <c r="H23" s="63"/>
      <c r="I23" s="63"/>
      <c r="J23" s="63"/>
    </row>
    <row r="24" spans="1:10" s="71" customFormat="1">
      <c r="A24" s="112" t="s">
        <v>115</v>
      </c>
      <c r="B24" s="113"/>
      <c r="C24" s="113"/>
      <c r="D24" s="113"/>
      <c r="E24" s="113"/>
      <c r="F24" s="113"/>
      <c r="G24" s="113"/>
      <c r="H24" s="113"/>
      <c r="I24" s="72"/>
      <c r="J24" s="72"/>
    </row>
    <row r="25" spans="1:10">
      <c r="E25" s="63"/>
      <c r="F25" s="63"/>
      <c r="G25" s="63"/>
      <c r="H25" s="63"/>
      <c r="I25" s="63"/>
      <c r="J25" s="63"/>
    </row>
    <row r="26" spans="1:10">
      <c r="E26" s="63"/>
      <c r="F26" s="63"/>
      <c r="G26" s="63"/>
      <c r="H26" s="63"/>
      <c r="I26" s="63"/>
      <c r="J26" s="63"/>
    </row>
    <row r="27" spans="1:10">
      <c r="E27" s="63"/>
      <c r="F27" s="63"/>
      <c r="G27" s="63"/>
      <c r="H27" s="63"/>
      <c r="I27" s="63"/>
      <c r="J27" s="63"/>
    </row>
  </sheetData>
  <mergeCells count="1">
    <mergeCell ref="A24:H24"/>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6"/>
  <sheetViews>
    <sheetView showGridLines="0" showZeros="0" zoomScale="85" zoomScaleNormal="85" zoomScaleSheetLayoutView="100" workbookViewId="0"/>
  </sheetViews>
  <sheetFormatPr defaultRowHeight="12.75"/>
  <cols>
    <col min="1" max="1" width="4.85546875" customWidth="1"/>
    <col min="2" max="2" width="2.7109375" customWidth="1"/>
    <col min="3" max="3" width="35.28515625" customWidth="1"/>
    <col min="4" max="4" width="7.7109375" customWidth="1"/>
    <col min="5" max="5" width="6.7109375" customWidth="1"/>
    <col min="6" max="15" width="9.7109375" customWidth="1"/>
  </cols>
  <sheetData>
    <row r="1" spans="1:15" ht="18.75">
      <c r="A1" s="77" t="s">
        <v>99</v>
      </c>
    </row>
    <row r="3" spans="1:15" ht="15">
      <c r="A3" s="4" t="s">
        <v>116</v>
      </c>
    </row>
    <row r="4" spans="1:15">
      <c r="A4" s="19"/>
    </row>
    <row r="5" spans="1:15" ht="14.25">
      <c r="A5" s="5" t="s">
        <v>117</v>
      </c>
      <c r="D5" s="90"/>
      <c r="E5" s="79"/>
      <c r="F5" s="79"/>
      <c r="G5" s="79"/>
      <c r="H5" s="79"/>
      <c r="I5" s="79"/>
      <c r="J5" s="80"/>
    </row>
    <row r="6" spans="1:15" ht="14.25">
      <c r="A6" s="5"/>
      <c r="D6" s="81"/>
      <c r="E6" s="82"/>
      <c r="F6" s="82"/>
      <c r="G6" s="82"/>
      <c r="H6" s="82"/>
      <c r="I6" s="82"/>
      <c r="J6" s="83"/>
    </row>
    <row r="7" spans="1:15" ht="14.25">
      <c r="A7" s="5"/>
      <c r="D7" s="84"/>
      <c r="E7" s="85"/>
      <c r="F7" s="85"/>
      <c r="G7" s="85"/>
      <c r="H7" s="85"/>
      <c r="I7" s="85"/>
      <c r="J7" s="86"/>
    </row>
    <row r="8" spans="1:15">
      <c r="A8" s="9"/>
      <c r="B8" s="9"/>
      <c r="C8" s="9"/>
      <c r="D8" s="9"/>
      <c r="E8" s="9"/>
      <c r="F8" s="9"/>
      <c r="G8" s="9"/>
      <c r="H8" s="9"/>
      <c r="I8" s="9"/>
      <c r="J8" s="9"/>
      <c r="K8" s="9"/>
      <c r="L8" s="9"/>
      <c r="M8" s="9"/>
      <c r="N8" s="9"/>
      <c r="O8" s="9"/>
    </row>
    <row r="9" spans="1:15">
      <c r="A9" t="s">
        <v>118</v>
      </c>
      <c r="D9" s="12" t="s">
        <v>119</v>
      </c>
      <c r="E9" s="12" t="s">
        <v>120</v>
      </c>
      <c r="F9" s="2" t="s">
        <v>92</v>
      </c>
      <c r="G9" s="2" t="s">
        <v>92</v>
      </c>
      <c r="H9" s="2" t="s">
        <v>92</v>
      </c>
      <c r="I9" s="2" t="s">
        <v>92</v>
      </c>
      <c r="J9" s="2" t="s">
        <v>92</v>
      </c>
      <c r="K9" s="2" t="s">
        <v>92</v>
      </c>
      <c r="L9" s="2" t="s">
        <v>92</v>
      </c>
      <c r="M9" s="2" t="s">
        <v>92</v>
      </c>
      <c r="N9" s="2" t="s">
        <v>92</v>
      </c>
      <c r="O9" s="2" t="s">
        <v>92</v>
      </c>
    </row>
    <row r="10" spans="1:15">
      <c r="A10" s="9"/>
      <c r="B10" s="9"/>
      <c r="C10" s="9"/>
      <c r="D10" s="13" t="s">
        <v>121</v>
      </c>
      <c r="E10" s="13" t="s">
        <v>122</v>
      </c>
      <c r="F10" s="57">
        <v>1</v>
      </c>
      <c r="G10" s="10">
        <v>2</v>
      </c>
      <c r="H10" s="10">
        <v>3</v>
      </c>
      <c r="I10" s="10">
        <v>4</v>
      </c>
      <c r="J10" s="10">
        <v>5</v>
      </c>
      <c r="K10" s="10">
        <v>6</v>
      </c>
      <c r="L10" s="10">
        <v>7</v>
      </c>
      <c r="M10" s="10">
        <v>8</v>
      </c>
      <c r="N10" s="10">
        <v>9</v>
      </c>
      <c r="O10" s="10">
        <v>10</v>
      </c>
    </row>
    <row r="11" spans="1:15">
      <c r="D11" s="33"/>
      <c r="E11" s="14"/>
    </row>
    <row r="12" spans="1:15" ht="14.25">
      <c r="A12" s="5" t="s">
        <v>23</v>
      </c>
      <c r="D12" s="14"/>
      <c r="E12" s="14"/>
    </row>
    <row r="13" spans="1:15">
      <c r="B13" t="s">
        <v>24</v>
      </c>
      <c r="D13" s="14" t="s">
        <v>94</v>
      </c>
      <c r="E13" s="40">
        <f>SUM(F13:O13)</f>
        <v>0</v>
      </c>
      <c r="F13" s="41"/>
      <c r="G13" s="41"/>
      <c r="H13" s="41"/>
      <c r="I13" s="41"/>
      <c r="J13" s="41"/>
      <c r="K13" s="41"/>
      <c r="L13" s="41"/>
      <c r="M13" s="41"/>
      <c r="N13" s="41"/>
      <c r="O13" s="41"/>
    </row>
    <row r="14" spans="1:15">
      <c r="B14" t="s">
        <v>26</v>
      </c>
      <c r="D14" s="14" t="s">
        <v>94</v>
      </c>
      <c r="E14" s="40">
        <f>SUM(F14:O14)</f>
        <v>0</v>
      </c>
      <c r="F14" s="41"/>
      <c r="G14" s="41"/>
      <c r="H14" s="41"/>
      <c r="I14" s="41"/>
      <c r="J14" s="41"/>
      <c r="K14" s="41"/>
      <c r="L14" s="41"/>
      <c r="M14" s="41"/>
      <c r="N14" s="41"/>
      <c r="O14" s="41"/>
    </row>
    <row r="15" spans="1:15">
      <c r="C15" s="6"/>
      <c r="D15" s="14" t="s">
        <v>94</v>
      </c>
      <c r="E15" s="40">
        <f>SUM(F15:O15)</f>
        <v>0</v>
      </c>
      <c r="F15" s="41"/>
      <c r="G15" s="41"/>
      <c r="H15" s="41"/>
      <c r="I15" s="41"/>
      <c r="J15" s="41"/>
      <c r="K15" s="41"/>
      <c r="L15" s="41"/>
      <c r="M15" s="41"/>
      <c r="N15" s="41"/>
      <c r="O15" s="41"/>
    </row>
    <row r="16" spans="1:15">
      <c r="C16" s="6"/>
      <c r="D16" s="14" t="s">
        <v>94</v>
      </c>
      <c r="E16" s="40">
        <f>SUM(F16:O16)</f>
        <v>0</v>
      </c>
      <c r="F16" s="41"/>
      <c r="G16" s="41"/>
      <c r="H16" s="41"/>
      <c r="I16" s="41"/>
      <c r="J16" s="41"/>
      <c r="K16" s="41"/>
      <c r="L16" s="41"/>
      <c r="M16" s="41"/>
      <c r="N16" s="41"/>
      <c r="O16" s="41"/>
    </row>
    <row r="17" spans="1:15" ht="6" customHeight="1">
      <c r="D17" s="14"/>
      <c r="E17" s="40"/>
      <c r="F17" s="42"/>
      <c r="G17" s="42"/>
      <c r="H17" s="42"/>
      <c r="I17" s="42"/>
      <c r="J17" s="42"/>
      <c r="K17" s="42"/>
      <c r="L17" s="42"/>
      <c r="M17" s="42"/>
      <c r="N17" s="42"/>
      <c r="O17" s="42"/>
    </row>
    <row r="18" spans="1:15" ht="14.25">
      <c r="B18" s="7" t="s">
        <v>123</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c r="D19" s="14"/>
      <c r="E19" s="14"/>
    </row>
    <row r="20" spans="1:15" ht="14.25">
      <c r="A20" s="5" t="s">
        <v>124</v>
      </c>
      <c r="B20" s="17"/>
      <c r="C20" s="17"/>
      <c r="D20" s="18"/>
      <c r="E20" s="18"/>
      <c r="F20" s="17"/>
      <c r="G20" s="17"/>
      <c r="H20" s="17"/>
      <c r="I20" s="17"/>
      <c r="J20" s="17"/>
      <c r="K20" s="17"/>
      <c r="L20" s="17"/>
      <c r="M20" s="17"/>
      <c r="N20" s="17"/>
      <c r="O20" s="17"/>
    </row>
    <row r="21" spans="1:15">
      <c r="A21" s="19"/>
      <c r="B21" s="20" t="s">
        <v>125</v>
      </c>
      <c r="C21" s="20"/>
      <c r="D21" s="14" t="s">
        <v>21</v>
      </c>
      <c r="E21" s="40">
        <f>SUM(F21:O21)</f>
        <v>0</v>
      </c>
      <c r="F21" s="45"/>
      <c r="G21" s="45"/>
      <c r="H21" s="45"/>
      <c r="I21" s="45"/>
      <c r="J21" s="45"/>
      <c r="K21" s="45"/>
      <c r="L21" s="45"/>
      <c r="M21" s="45"/>
      <c r="N21" s="45"/>
      <c r="O21" s="41"/>
    </row>
    <row r="22" spans="1:15" ht="6" customHeight="1">
      <c r="A22" s="19"/>
      <c r="B22" s="20"/>
      <c r="C22" s="20"/>
      <c r="D22" s="34"/>
      <c r="E22" s="40"/>
      <c r="F22" s="42"/>
      <c r="G22" s="42"/>
      <c r="H22" s="42"/>
      <c r="I22" s="42"/>
      <c r="J22" s="42"/>
      <c r="K22" s="42"/>
      <c r="L22" s="42"/>
      <c r="M22" s="42"/>
      <c r="N22" s="42"/>
      <c r="O22" s="42"/>
    </row>
    <row r="23" spans="1:15" ht="14.25">
      <c r="A23" s="19"/>
      <c r="B23" s="7" t="s">
        <v>126</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c r="D24" s="16"/>
      <c r="E24" s="40"/>
      <c r="F24" s="42"/>
      <c r="G24" s="42"/>
      <c r="H24" s="42"/>
      <c r="I24" s="42"/>
      <c r="J24" s="42"/>
      <c r="K24" s="42"/>
      <c r="L24" s="42"/>
      <c r="M24" s="42"/>
      <c r="N24" s="42"/>
      <c r="O24" s="42"/>
    </row>
    <row r="25" spans="1:15" ht="15" thickBot="1">
      <c r="A25" s="11" t="s">
        <v>127</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5" thickTop="1">
      <c r="A26" s="9"/>
      <c r="B26" s="9"/>
      <c r="C26" s="9"/>
      <c r="D26" s="9"/>
      <c r="E26" s="32"/>
      <c r="F26" s="9"/>
      <c r="G26" s="9"/>
      <c r="H26" s="9"/>
      <c r="I26" s="9"/>
      <c r="J26" s="9"/>
      <c r="K26" s="9"/>
      <c r="L26" s="9"/>
      <c r="M26" s="9"/>
      <c r="N26" s="9"/>
      <c r="O26" s="9"/>
    </row>
    <row r="27" spans="1:15">
      <c r="A27" t="s">
        <v>128</v>
      </c>
      <c r="D27" s="12" t="s">
        <v>119</v>
      </c>
      <c r="E27" s="23" t="s">
        <v>120</v>
      </c>
      <c r="F27" s="2" t="s">
        <v>92</v>
      </c>
      <c r="G27" s="2" t="s">
        <v>92</v>
      </c>
      <c r="H27" s="2" t="s">
        <v>92</v>
      </c>
      <c r="I27" s="2" t="s">
        <v>92</v>
      </c>
      <c r="J27" s="2" t="s">
        <v>92</v>
      </c>
      <c r="K27" s="2" t="s">
        <v>92</v>
      </c>
      <c r="L27" s="2" t="s">
        <v>92</v>
      </c>
      <c r="M27" s="2" t="s">
        <v>92</v>
      </c>
      <c r="N27" s="2" t="s">
        <v>92</v>
      </c>
      <c r="O27" s="2" t="s">
        <v>92</v>
      </c>
    </row>
    <row r="28" spans="1:15">
      <c r="A28" s="9"/>
      <c r="B28" s="9"/>
      <c r="C28" s="9"/>
      <c r="D28" s="13" t="s">
        <v>121</v>
      </c>
      <c r="E28" s="13" t="s">
        <v>122</v>
      </c>
      <c r="F28" s="57">
        <v>1</v>
      </c>
      <c r="G28" s="10">
        <v>2</v>
      </c>
      <c r="H28" s="10">
        <v>3</v>
      </c>
      <c r="I28" s="10">
        <v>4</v>
      </c>
      <c r="J28" s="10">
        <v>5</v>
      </c>
      <c r="K28" s="10">
        <v>6</v>
      </c>
      <c r="L28" s="10">
        <v>7</v>
      </c>
      <c r="M28" s="10">
        <v>8</v>
      </c>
      <c r="N28" s="10">
        <v>9</v>
      </c>
      <c r="O28" s="10">
        <v>10</v>
      </c>
    </row>
    <row r="29" spans="1:15">
      <c r="D29" s="33"/>
      <c r="E29" s="14"/>
    </row>
    <row r="30" spans="1:15" ht="14.25">
      <c r="A30" s="5" t="s">
        <v>129</v>
      </c>
      <c r="D30" s="14"/>
      <c r="E30" s="14"/>
    </row>
    <row r="31" spans="1:15">
      <c r="B31" t="s">
        <v>130</v>
      </c>
      <c r="D31" s="14" t="s">
        <v>21</v>
      </c>
      <c r="E31" s="40">
        <f>SUM(F31:O31)</f>
        <v>0</v>
      </c>
      <c r="F31" s="45"/>
      <c r="G31" s="48"/>
      <c r="H31" s="48"/>
      <c r="I31" s="48"/>
      <c r="J31" s="48"/>
      <c r="K31" s="48"/>
      <c r="L31" s="48"/>
      <c r="M31" s="48"/>
      <c r="N31" s="48"/>
      <c r="O31" s="48"/>
    </row>
    <row r="32" spans="1:15">
      <c r="B32" t="s">
        <v>33</v>
      </c>
      <c r="D32" s="14" t="s">
        <v>21</v>
      </c>
      <c r="E32" s="40">
        <f>SUM(F32:O32)</f>
        <v>0</v>
      </c>
      <c r="F32" s="45"/>
      <c r="G32" s="48"/>
      <c r="H32" s="48"/>
      <c r="I32" s="48"/>
      <c r="J32" s="48"/>
      <c r="K32" s="48"/>
      <c r="L32" s="48"/>
      <c r="M32" s="48"/>
      <c r="N32" s="48"/>
      <c r="O32" s="48"/>
    </row>
    <row r="33" spans="1:15">
      <c r="B33" t="s">
        <v>35</v>
      </c>
      <c r="D33" s="14" t="s">
        <v>21</v>
      </c>
      <c r="E33" s="40">
        <f>SUM(F33:O33)</f>
        <v>0</v>
      </c>
      <c r="F33" s="45"/>
      <c r="G33" s="48"/>
      <c r="H33" s="48"/>
      <c r="I33" s="48"/>
      <c r="J33" s="48"/>
      <c r="K33" s="48"/>
      <c r="L33" s="48"/>
      <c r="M33" s="48"/>
      <c r="N33" s="48"/>
      <c r="O33" s="48"/>
    </row>
    <row r="34" spans="1:15">
      <c r="B34" t="s">
        <v>37</v>
      </c>
      <c r="D34" s="14" t="s">
        <v>21</v>
      </c>
      <c r="E34" s="40">
        <f>SUM(F34:O34)</f>
        <v>0</v>
      </c>
      <c r="F34" s="45"/>
      <c r="G34" s="48"/>
      <c r="H34" s="48"/>
      <c r="I34" s="48"/>
      <c r="J34" s="48"/>
      <c r="K34" s="48"/>
      <c r="L34" s="48"/>
      <c r="M34" s="48"/>
      <c r="N34" s="48"/>
      <c r="O34" s="48"/>
    </row>
    <row r="35" spans="1:15">
      <c r="B35" t="s">
        <v>131</v>
      </c>
      <c r="D35" s="14" t="s">
        <v>21</v>
      </c>
      <c r="E35" s="40">
        <f>SUM(F35:O35)</f>
        <v>0</v>
      </c>
      <c r="F35" s="45"/>
      <c r="G35" s="48"/>
      <c r="H35" s="48"/>
      <c r="I35" s="48"/>
      <c r="J35" s="48"/>
      <c r="K35" s="48"/>
      <c r="L35" s="48"/>
      <c r="M35" s="48"/>
      <c r="N35" s="48"/>
      <c r="O35" s="48"/>
    </row>
    <row r="36" spans="1:15" ht="6" customHeight="1">
      <c r="D36" s="14"/>
      <c r="E36" s="40"/>
      <c r="F36" s="42"/>
      <c r="G36" s="42"/>
      <c r="H36" s="42"/>
      <c r="I36" s="42"/>
      <c r="J36" s="42"/>
      <c r="K36" s="42"/>
      <c r="L36" s="42"/>
      <c r="M36" s="42"/>
      <c r="N36" s="42"/>
      <c r="O36" s="42"/>
    </row>
    <row r="37" spans="1:15" ht="14.25">
      <c r="B37" s="7" t="s">
        <v>132</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c r="D38" s="14"/>
      <c r="E38" s="40"/>
      <c r="F38" s="42"/>
      <c r="G38" s="42"/>
      <c r="H38" s="42"/>
      <c r="I38" s="42"/>
      <c r="J38" s="42"/>
      <c r="K38" s="42"/>
      <c r="L38" s="42"/>
      <c r="M38" s="42"/>
      <c r="N38" s="42"/>
      <c r="O38" s="42"/>
    </row>
    <row r="39" spans="1:15">
      <c r="A39" s="8" t="s">
        <v>133</v>
      </c>
      <c r="B39" t="s">
        <v>134</v>
      </c>
      <c r="D39" s="14" t="s">
        <v>21</v>
      </c>
      <c r="E39" s="40">
        <f>SUM(F39:O39)</f>
        <v>0</v>
      </c>
      <c r="F39" s="45"/>
      <c r="G39" s="48"/>
      <c r="H39" s="48"/>
      <c r="I39" s="48"/>
      <c r="J39" s="48"/>
      <c r="K39" s="48"/>
      <c r="L39" s="48"/>
      <c r="M39" s="48"/>
      <c r="N39" s="48"/>
      <c r="O39" s="48"/>
    </row>
    <row r="40" spans="1:15">
      <c r="D40" s="14"/>
      <c r="E40" s="40"/>
      <c r="F40" s="42"/>
      <c r="G40" s="42"/>
      <c r="H40" s="42"/>
      <c r="I40" s="42"/>
      <c r="J40" s="42"/>
      <c r="K40" s="42"/>
      <c r="L40" s="42"/>
      <c r="M40" s="42"/>
      <c r="N40" s="42"/>
      <c r="O40" s="42"/>
    </row>
    <row r="41" spans="1:15" ht="14.25">
      <c r="B41" s="7" t="s">
        <v>135</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c r="D42" s="14"/>
      <c r="E42" s="40"/>
      <c r="F42" s="42"/>
      <c r="G42" s="42"/>
      <c r="H42" s="42"/>
      <c r="I42" s="42"/>
      <c r="J42" s="42"/>
      <c r="K42" s="42"/>
      <c r="L42" s="42"/>
      <c r="M42" s="42"/>
      <c r="N42" s="42"/>
      <c r="O42" s="42"/>
    </row>
    <row r="43" spans="1:15" ht="14.25">
      <c r="A43" s="5" t="s">
        <v>110</v>
      </c>
      <c r="D43" s="14"/>
      <c r="E43" s="14"/>
    </row>
    <row r="44" spans="1:15">
      <c r="B44" t="s">
        <v>44</v>
      </c>
      <c r="D44" s="14" t="s">
        <v>21</v>
      </c>
      <c r="E44" s="40">
        <f>SUM(F44:O44)</f>
        <v>0</v>
      </c>
      <c r="F44" s="41"/>
      <c r="G44" s="41"/>
      <c r="H44" s="41"/>
      <c r="I44" s="41"/>
      <c r="J44" s="41"/>
      <c r="K44" s="41"/>
      <c r="L44" s="41"/>
      <c r="M44" s="41"/>
      <c r="N44" s="41"/>
      <c r="O44" s="41"/>
    </row>
    <row r="45" spans="1:15">
      <c r="B45" t="s">
        <v>46</v>
      </c>
      <c r="D45" s="14" t="s">
        <v>21</v>
      </c>
      <c r="E45" s="40">
        <f>SUM(F45:O45)</f>
        <v>0</v>
      </c>
      <c r="F45" s="45"/>
      <c r="G45" s="45"/>
      <c r="H45" s="45"/>
      <c r="I45" s="45"/>
      <c r="J45" s="45"/>
      <c r="K45" s="45"/>
      <c r="L45" s="45"/>
      <c r="M45" s="45"/>
      <c r="N45" s="45"/>
      <c r="O45" s="41"/>
    </row>
    <row r="46" spans="1:15" ht="6.75" customHeight="1">
      <c r="D46" s="14"/>
      <c r="E46" s="40"/>
      <c r="F46" s="42"/>
      <c r="G46" s="42"/>
      <c r="H46" s="42"/>
      <c r="I46" s="42"/>
      <c r="J46" s="42"/>
      <c r="K46" s="42"/>
      <c r="L46" s="42"/>
      <c r="M46" s="42"/>
      <c r="N46" s="42"/>
      <c r="O46" s="42"/>
    </row>
    <row r="47" spans="1:15" ht="14.25">
      <c r="B47" s="7" t="s">
        <v>136</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c r="D48" s="14"/>
      <c r="E48" s="40"/>
      <c r="F48" s="42"/>
      <c r="G48" s="42"/>
      <c r="H48" s="42"/>
      <c r="I48" s="42"/>
      <c r="J48" s="42"/>
      <c r="K48" s="42"/>
      <c r="L48" s="42"/>
      <c r="M48" s="42"/>
      <c r="N48" s="42"/>
      <c r="O48" s="42"/>
    </row>
    <row r="49" spans="1:15" ht="14.25">
      <c r="A49" s="5" t="s">
        <v>137</v>
      </c>
      <c r="D49" s="14"/>
      <c r="E49" s="40"/>
      <c r="F49" s="42"/>
      <c r="G49" s="42"/>
      <c r="H49" s="42"/>
      <c r="I49" s="42"/>
      <c r="J49" s="42"/>
      <c r="K49" s="42"/>
      <c r="L49" s="42"/>
      <c r="M49" s="42"/>
      <c r="N49" s="42"/>
      <c r="O49" s="42"/>
    </row>
    <row r="50" spans="1:15">
      <c r="B50" t="s">
        <v>48</v>
      </c>
      <c r="D50" s="14"/>
      <c r="E50" s="40"/>
      <c r="F50" s="42"/>
      <c r="G50" s="42"/>
      <c r="H50" s="42"/>
      <c r="I50" s="42"/>
      <c r="J50" s="42"/>
      <c r="K50" s="42"/>
      <c r="L50" s="42"/>
      <c r="M50" s="42"/>
      <c r="N50" s="42"/>
      <c r="O50" s="42"/>
    </row>
    <row r="51" spans="1:15">
      <c r="C51" t="s">
        <v>49</v>
      </c>
      <c r="D51" s="14" t="s">
        <v>93</v>
      </c>
      <c r="E51" s="40">
        <f>SUM(F51:O51)</f>
        <v>0</v>
      </c>
      <c r="F51" s="41"/>
      <c r="G51" s="41"/>
      <c r="H51" s="41"/>
      <c r="I51" s="41"/>
      <c r="J51" s="41"/>
      <c r="K51" s="41"/>
      <c r="L51" s="41"/>
      <c r="M51" s="41"/>
      <c r="N51" s="41"/>
      <c r="O51" s="41"/>
    </row>
    <row r="52" spans="1:15">
      <c r="C52" t="s">
        <v>51</v>
      </c>
      <c r="D52" s="14" t="s">
        <v>93</v>
      </c>
      <c r="E52" s="40">
        <f>SUM(F52:O52)</f>
        <v>0</v>
      </c>
      <c r="F52" s="41"/>
      <c r="G52" s="41"/>
      <c r="H52" s="41"/>
      <c r="I52" s="41"/>
      <c r="J52" s="41"/>
      <c r="K52" s="41"/>
      <c r="L52" s="41"/>
      <c r="M52" s="41"/>
      <c r="N52" s="41"/>
      <c r="O52" s="41"/>
    </row>
    <row r="53" spans="1:15">
      <c r="C53" t="s">
        <v>53</v>
      </c>
      <c r="D53" s="14" t="s">
        <v>93</v>
      </c>
      <c r="E53" s="40">
        <f>SUM(F53:O53)</f>
        <v>0</v>
      </c>
      <c r="F53" s="41"/>
      <c r="G53" s="41"/>
      <c r="H53" s="41"/>
      <c r="I53" s="41"/>
      <c r="J53" s="41"/>
      <c r="K53" s="41"/>
      <c r="L53" s="41"/>
      <c r="M53" s="41"/>
      <c r="N53" s="41"/>
      <c r="O53" s="41"/>
    </row>
    <row r="54" spans="1:15">
      <c r="C54" s="6"/>
      <c r="D54" s="14" t="s">
        <v>93</v>
      </c>
      <c r="E54" s="40">
        <f>SUM(F54:O54)</f>
        <v>0</v>
      </c>
      <c r="F54" s="41"/>
      <c r="G54" s="41"/>
      <c r="H54" s="41"/>
      <c r="I54" s="41"/>
      <c r="J54" s="41"/>
      <c r="K54" s="41"/>
      <c r="L54" s="41"/>
      <c r="M54" s="41"/>
      <c r="N54" s="41"/>
      <c r="O54" s="41"/>
    </row>
    <row r="55" spans="1:15">
      <c r="C55" s="6"/>
      <c r="D55" s="14" t="s">
        <v>93</v>
      </c>
      <c r="E55" s="40">
        <f>SUM(F55:O55)</f>
        <v>0</v>
      </c>
      <c r="F55" s="41"/>
      <c r="G55" s="41"/>
      <c r="H55" s="41"/>
      <c r="I55" s="41"/>
      <c r="J55" s="41"/>
      <c r="K55" s="41"/>
      <c r="L55" s="41"/>
      <c r="M55" s="41"/>
      <c r="N55" s="41"/>
      <c r="O55" s="41"/>
    </row>
    <row r="56" spans="1:15" ht="6" customHeight="1">
      <c r="C56" s="9"/>
      <c r="D56" s="16"/>
      <c r="E56" s="49"/>
      <c r="F56" s="50"/>
      <c r="G56" s="50"/>
      <c r="H56" s="50"/>
      <c r="I56" s="50"/>
      <c r="J56" s="50"/>
      <c r="K56" s="50"/>
      <c r="L56" s="50"/>
      <c r="M56" s="50"/>
      <c r="N56" s="50"/>
      <c r="O56" s="50"/>
    </row>
    <row r="57" spans="1:15">
      <c r="C57" t="s">
        <v>138</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c r="D58" s="14"/>
      <c r="E58" s="14"/>
    </row>
    <row r="59" spans="1:15">
      <c r="B59" t="s">
        <v>55</v>
      </c>
      <c r="D59" s="14"/>
      <c r="E59" s="14"/>
    </row>
    <row r="60" spans="1:15">
      <c r="C60" t="s">
        <v>56</v>
      </c>
      <c r="D60" s="14" t="s">
        <v>93</v>
      </c>
      <c r="E60" s="40">
        <f t="shared" ref="E60:E65" si="7">SUM(F60:O60)</f>
        <v>0</v>
      </c>
      <c r="F60" s="41"/>
      <c r="G60" s="41"/>
      <c r="H60" s="41"/>
      <c r="I60" s="41"/>
      <c r="J60" s="41"/>
      <c r="K60" s="41"/>
      <c r="L60" s="41"/>
      <c r="M60" s="41"/>
      <c r="N60" s="41"/>
      <c r="O60" s="41"/>
    </row>
    <row r="61" spans="1:15">
      <c r="C61" t="s">
        <v>58</v>
      </c>
      <c r="D61" s="14" t="s">
        <v>93</v>
      </c>
      <c r="E61" s="40">
        <f t="shared" si="7"/>
        <v>0</v>
      </c>
      <c r="F61" s="41"/>
      <c r="G61" s="41"/>
      <c r="H61" s="41"/>
      <c r="I61" s="41"/>
      <c r="J61" s="41"/>
      <c r="K61" s="41"/>
      <c r="L61" s="41"/>
      <c r="M61" s="41"/>
      <c r="N61" s="41"/>
      <c r="O61" s="41"/>
    </row>
    <row r="62" spans="1:15">
      <c r="C62" t="s">
        <v>60</v>
      </c>
      <c r="D62" s="14" t="s">
        <v>93</v>
      </c>
      <c r="E62" s="40">
        <f t="shared" si="7"/>
        <v>0</v>
      </c>
      <c r="F62" s="41"/>
      <c r="G62" s="41"/>
      <c r="H62" s="41"/>
      <c r="I62" s="41"/>
      <c r="J62" s="41"/>
      <c r="K62" s="41"/>
      <c r="L62" s="41"/>
      <c r="M62" s="41"/>
      <c r="N62" s="41"/>
      <c r="O62" s="41"/>
    </row>
    <row r="63" spans="1:15">
      <c r="C63" t="s">
        <v>62</v>
      </c>
      <c r="D63" s="14" t="s">
        <v>93</v>
      </c>
      <c r="E63" s="40">
        <f t="shared" si="7"/>
        <v>0</v>
      </c>
      <c r="F63" s="41"/>
      <c r="G63" s="41"/>
      <c r="H63" s="41"/>
      <c r="I63" s="41"/>
      <c r="J63" s="41"/>
      <c r="K63" s="41"/>
      <c r="L63" s="41"/>
      <c r="M63" s="41"/>
      <c r="N63" s="41"/>
      <c r="O63" s="41"/>
    </row>
    <row r="64" spans="1:15">
      <c r="C64" s="6"/>
      <c r="D64" s="14" t="s">
        <v>93</v>
      </c>
      <c r="E64" s="40">
        <f t="shared" si="7"/>
        <v>0</v>
      </c>
      <c r="F64" s="41"/>
      <c r="G64" s="41"/>
      <c r="H64" s="41"/>
      <c r="I64" s="41"/>
      <c r="J64" s="41"/>
      <c r="K64" s="41"/>
      <c r="L64" s="41"/>
      <c r="M64" s="41"/>
      <c r="N64" s="41"/>
      <c r="O64" s="41"/>
    </row>
    <row r="65" spans="2:15">
      <c r="C65" s="6"/>
      <c r="D65" s="14" t="s">
        <v>93</v>
      </c>
      <c r="E65" s="40">
        <f t="shared" si="7"/>
        <v>0</v>
      </c>
      <c r="F65" s="41"/>
      <c r="G65" s="41"/>
      <c r="H65" s="41"/>
      <c r="I65" s="41"/>
      <c r="J65" s="41"/>
      <c r="K65" s="41"/>
      <c r="L65" s="41"/>
      <c r="M65" s="41"/>
      <c r="N65" s="41"/>
      <c r="O65" s="41"/>
    </row>
    <row r="66" spans="2:15" ht="6.75" customHeight="1">
      <c r="C66" s="9"/>
      <c r="D66" s="16"/>
      <c r="E66" s="49"/>
      <c r="F66" s="50"/>
      <c r="G66" s="50"/>
      <c r="H66" s="50"/>
      <c r="I66" s="50"/>
      <c r="J66" s="50"/>
      <c r="K66" s="50"/>
      <c r="L66" s="50"/>
      <c r="M66" s="50"/>
      <c r="N66" s="50"/>
      <c r="O66" s="50"/>
    </row>
    <row r="67" spans="2:15">
      <c r="C67" t="s">
        <v>139</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c r="D68" s="14"/>
      <c r="E68" s="40"/>
      <c r="F68" s="42"/>
      <c r="G68" s="42"/>
      <c r="H68" s="42"/>
      <c r="I68" s="42"/>
      <c r="J68" s="42"/>
      <c r="K68" s="42"/>
      <c r="L68" s="42"/>
      <c r="M68" s="42"/>
      <c r="N68" s="42"/>
      <c r="O68" s="42"/>
    </row>
    <row r="69" spans="2:15">
      <c r="B69" t="s">
        <v>64</v>
      </c>
      <c r="D69" s="14"/>
      <c r="E69" s="40"/>
      <c r="F69" s="42"/>
      <c r="G69" s="42"/>
      <c r="H69" s="42"/>
      <c r="I69" s="42"/>
      <c r="J69" s="42"/>
      <c r="K69" s="42"/>
      <c r="L69" s="42"/>
      <c r="M69" s="42"/>
      <c r="N69" s="42"/>
      <c r="O69" s="42"/>
    </row>
    <row r="70" spans="2:15">
      <c r="C70" t="s">
        <v>65</v>
      </c>
      <c r="D70" s="14" t="s">
        <v>95</v>
      </c>
      <c r="E70" s="40">
        <f t="shared" ref="E70:E79" si="9">SUM(F70:O70)</f>
        <v>0</v>
      </c>
      <c r="F70" s="41"/>
      <c r="G70" s="41"/>
      <c r="H70" s="41"/>
      <c r="I70" s="41"/>
      <c r="J70" s="41"/>
      <c r="K70" s="41"/>
      <c r="L70" s="41"/>
      <c r="M70" s="41"/>
      <c r="N70" s="41"/>
      <c r="O70" s="41"/>
    </row>
    <row r="71" spans="2:15">
      <c r="C71" t="s">
        <v>67</v>
      </c>
      <c r="D71" s="14" t="s">
        <v>93</v>
      </c>
      <c r="E71" s="40">
        <f t="shared" si="9"/>
        <v>0</v>
      </c>
      <c r="F71" s="41"/>
      <c r="G71" s="41"/>
      <c r="H71" s="41"/>
      <c r="I71" s="41"/>
      <c r="J71" s="41"/>
      <c r="K71" s="41"/>
      <c r="L71" s="41"/>
      <c r="M71" s="41"/>
      <c r="N71" s="41"/>
      <c r="O71" s="41"/>
    </row>
    <row r="72" spans="2:15">
      <c r="C72" t="s">
        <v>69</v>
      </c>
      <c r="D72" s="14" t="s">
        <v>93</v>
      </c>
      <c r="E72" s="40">
        <f t="shared" si="9"/>
        <v>0</v>
      </c>
      <c r="F72" s="41"/>
      <c r="G72" s="41"/>
      <c r="H72" s="41"/>
      <c r="I72" s="41"/>
      <c r="J72" s="41"/>
      <c r="K72" s="41"/>
      <c r="L72" s="41"/>
      <c r="M72" s="41"/>
      <c r="N72" s="41"/>
      <c r="O72" s="41"/>
    </row>
    <row r="73" spans="2:15">
      <c r="C73" t="s">
        <v>131</v>
      </c>
      <c r="D73" s="14" t="s">
        <v>93</v>
      </c>
      <c r="E73" s="40">
        <f t="shared" si="9"/>
        <v>0</v>
      </c>
      <c r="F73" s="41"/>
      <c r="G73" s="41"/>
      <c r="H73" s="41"/>
      <c r="I73" s="41"/>
      <c r="J73" s="41"/>
      <c r="K73" s="41"/>
      <c r="L73" s="41"/>
      <c r="M73" s="41"/>
      <c r="N73" s="41"/>
      <c r="O73" s="41"/>
    </row>
    <row r="74" spans="2:15">
      <c r="C74" t="s">
        <v>140</v>
      </c>
      <c r="D74" s="14" t="s">
        <v>93</v>
      </c>
      <c r="E74" s="40">
        <f t="shared" si="9"/>
        <v>0</v>
      </c>
      <c r="F74" s="41"/>
      <c r="G74" s="41"/>
      <c r="H74" s="41"/>
      <c r="I74" s="41"/>
      <c r="J74" s="41"/>
      <c r="K74" s="41"/>
      <c r="L74" s="41"/>
      <c r="M74" s="41"/>
      <c r="N74" s="41"/>
      <c r="O74" s="41"/>
    </row>
    <row r="75" spans="2:15">
      <c r="C75" t="s">
        <v>73</v>
      </c>
      <c r="D75" s="14" t="s">
        <v>93</v>
      </c>
      <c r="E75" s="40">
        <f t="shared" si="9"/>
        <v>0</v>
      </c>
      <c r="F75" s="41"/>
      <c r="G75" s="41"/>
      <c r="H75" s="41"/>
      <c r="I75" s="41"/>
      <c r="J75" s="41"/>
      <c r="K75" s="41"/>
      <c r="L75" s="41"/>
      <c r="M75" s="41"/>
      <c r="N75" s="41"/>
      <c r="O75" s="41"/>
    </row>
    <row r="76" spans="2:15">
      <c r="C76" t="s">
        <v>75</v>
      </c>
      <c r="D76" s="14" t="s">
        <v>93</v>
      </c>
      <c r="E76" s="40">
        <f t="shared" si="9"/>
        <v>0</v>
      </c>
      <c r="F76" s="41"/>
      <c r="G76" s="41"/>
      <c r="H76" s="41"/>
      <c r="I76" s="41"/>
      <c r="J76" s="41"/>
      <c r="K76" s="41"/>
      <c r="L76" s="41"/>
      <c r="M76" s="41"/>
      <c r="N76" s="41"/>
      <c r="O76" s="41"/>
    </row>
    <row r="77" spans="2:15">
      <c r="C77" t="s">
        <v>77</v>
      </c>
      <c r="D77" s="14" t="s">
        <v>93</v>
      </c>
      <c r="E77" s="40">
        <f t="shared" si="9"/>
        <v>0</v>
      </c>
      <c r="F77" s="41"/>
      <c r="G77" s="41"/>
      <c r="H77" s="41"/>
      <c r="I77" s="41"/>
      <c r="J77" s="41"/>
      <c r="K77" s="41"/>
      <c r="L77" s="41"/>
      <c r="M77" s="41"/>
      <c r="N77" s="41"/>
      <c r="O77" s="41"/>
    </row>
    <row r="78" spans="2:15">
      <c r="C78" s="6"/>
      <c r="D78" s="14" t="s">
        <v>93</v>
      </c>
      <c r="E78" s="40">
        <f t="shared" si="9"/>
        <v>0</v>
      </c>
      <c r="F78" s="41"/>
      <c r="G78" s="41"/>
      <c r="H78" s="41"/>
      <c r="I78" s="41"/>
      <c r="J78" s="41"/>
      <c r="K78" s="41"/>
      <c r="L78" s="41"/>
      <c r="M78" s="41"/>
      <c r="N78" s="41"/>
      <c r="O78" s="41"/>
    </row>
    <row r="79" spans="2:15">
      <c r="C79" s="6"/>
      <c r="D79" s="14" t="s">
        <v>93</v>
      </c>
      <c r="E79" s="40">
        <f t="shared" si="9"/>
        <v>0</v>
      </c>
      <c r="F79" s="41"/>
      <c r="G79" s="41"/>
      <c r="H79" s="41"/>
      <c r="I79" s="41"/>
      <c r="J79" s="41"/>
      <c r="K79" s="41"/>
      <c r="L79" s="41"/>
      <c r="M79" s="41"/>
      <c r="N79" s="41"/>
      <c r="O79" s="41"/>
    </row>
    <row r="80" spans="2:15" ht="6" customHeight="1">
      <c r="C80" s="9"/>
      <c r="D80" s="16"/>
      <c r="E80" s="49"/>
      <c r="F80" s="50"/>
      <c r="G80" s="50"/>
      <c r="H80" s="50"/>
      <c r="I80" s="50"/>
      <c r="J80" s="50"/>
      <c r="K80" s="50"/>
      <c r="L80" s="50"/>
      <c r="M80" s="50"/>
      <c r="N80" s="50"/>
      <c r="O80" s="50"/>
    </row>
    <row r="81" spans="1:15">
      <c r="C81" t="s">
        <v>141</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c r="D82" s="14"/>
      <c r="E82" s="40"/>
      <c r="F82" s="42"/>
      <c r="G82" s="42"/>
      <c r="H82" s="42"/>
      <c r="I82" s="42"/>
      <c r="J82" s="42"/>
      <c r="K82" s="42"/>
      <c r="L82" s="42"/>
      <c r="M82" s="42"/>
      <c r="N82" s="42"/>
      <c r="O82" s="42"/>
    </row>
    <row r="83" spans="1:15" ht="14.25">
      <c r="B83" s="7" t="s">
        <v>142</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c r="D84" s="14"/>
      <c r="E84" s="14"/>
    </row>
    <row r="85" spans="1:15" ht="14.25">
      <c r="A85" s="5" t="s">
        <v>112</v>
      </c>
      <c r="D85" s="14"/>
      <c r="E85" s="14"/>
    </row>
    <row r="86" spans="1:15">
      <c r="B86" t="s">
        <v>143</v>
      </c>
      <c r="D86" s="14" t="s">
        <v>93</v>
      </c>
      <c r="E86" s="40">
        <f>SUM(F86:O86)</f>
        <v>0</v>
      </c>
      <c r="F86" s="45"/>
      <c r="G86" s="45"/>
      <c r="H86" s="45"/>
      <c r="I86" s="45"/>
      <c r="J86" s="45"/>
      <c r="K86" s="45"/>
      <c r="L86" s="45"/>
      <c r="M86" s="45"/>
      <c r="N86" s="45"/>
      <c r="O86" s="41"/>
    </row>
    <row r="87" spans="1:15" ht="6" customHeight="1">
      <c r="D87" s="14"/>
      <c r="E87" s="40"/>
      <c r="F87" s="42"/>
      <c r="G87" s="42"/>
      <c r="H87" s="42"/>
      <c r="I87" s="42"/>
      <c r="J87" s="42"/>
      <c r="K87" s="42"/>
      <c r="L87" s="42"/>
      <c r="M87" s="42"/>
      <c r="N87" s="42"/>
      <c r="O87" s="42"/>
    </row>
    <row r="88" spans="1:15" ht="14.25">
      <c r="B88" s="7" t="s">
        <v>144</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c r="E89" s="40"/>
      <c r="F89" s="42"/>
      <c r="G89" s="42"/>
      <c r="H89" s="42"/>
      <c r="I89" s="42"/>
      <c r="J89" s="42"/>
      <c r="K89" s="42"/>
      <c r="L89" s="42"/>
      <c r="M89" s="42"/>
      <c r="N89" s="42"/>
      <c r="O89" s="42"/>
    </row>
    <row r="90" spans="1:15" ht="15" thickBot="1">
      <c r="A90" s="11" t="s">
        <v>113</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5" thickTop="1">
      <c r="E91" s="73"/>
      <c r="F91" s="42"/>
      <c r="G91" s="42"/>
      <c r="H91" s="42"/>
      <c r="I91" s="42"/>
      <c r="J91" s="42"/>
      <c r="K91" s="42"/>
      <c r="L91" s="42"/>
      <c r="M91" s="42"/>
      <c r="N91" s="42"/>
      <c r="O91" s="42"/>
    </row>
    <row r="92" spans="1:15" ht="15" thickBot="1">
      <c r="A92" s="11" t="s">
        <v>145</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5" thickTop="1">
      <c r="E93" s="14"/>
    </row>
    <row r="94" spans="1:15" ht="14.25">
      <c r="A94" s="5" t="s">
        <v>146</v>
      </c>
      <c r="E94" s="14"/>
    </row>
    <row r="95" spans="1:15">
      <c r="B95" t="s">
        <v>23</v>
      </c>
      <c r="E95" s="40"/>
      <c r="F95" s="42"/>
      <c r="G95" s="42"/>
      <c r="H95" s="42"/>
      <c r="I95" s="42"/>
      <c r="J95" s="42"/>
      <c r="K95" s="42"/>
      <c r="L95" s="42"/>
      <c r="M95" s="42"/>
      <c r="N95" s="42"/>
      <c r="O95" s="42"/>
    </row>
    <row r="96" spans="1:1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c r="C97" t="s">
        <v>106</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25">
      <c r="B98" s="7" t="s">
        <v>107</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c r="E99" s="40"/>
      <c r="F99" s="42"/>
      <c r="G99" s="42"/>
      <c r="H99" s="42"/>
      <c r="I99" s="42"/>
      <c r="J99" s="42"/>
      <c r="K99" s="42"/>
      <c r="L99" s="42"/>
      <c r="M99" s="42"/>
      <c r="N99" s="42"/>
      <c r="O99" s="42"/>
    </row>
    <row r="100" spans="1:15">
      <c r="B100" t="s">
        <v>108</v>
      </c>
      <c r="E100" s="40"/>
      <c r="F100" s="42"/>
      <c r="G100" s="42"/>
      <c r="H100" s="42"/>
      <c r="I100" s="42"/>
      <c r="J100" s="42"/>
      <c r="K100" s="42"/>
      <c r="L100" s="42"/>
      <c r="M100" s="42"/>
      <c r="N100" s="42"/>
      <c r="O100" s="42"/>
    </row>
    <row r="101" spans="1:15">
      <c r="C101" t="s">
        <v>109</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c r="C102" t="s">
        <v>110</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c r="C104" t="s">
        <v>111</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c r="C106" t="s">
        <v>112</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25">
      <c r="B107" s="7" t="s">
        <v>113</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c r="E108" s="40"/>
      <c r="F108" s="42"/>
      <c r="G108" s="42"/>
      <c r="H108" s="42"/>
      <c r="I108" s="42"/>
      <c r="J108" s="42"/>
      <c r="K108" s="42"/>
      <c r="L108" s="42"/>
      <c r="M108" s="42"/>
      <c r="N108" s="42"/>
      <c r="O108" s="42"/>
    </row>
    <row r="109" spans="1:15" ht="15" thickBot="1">
      <c r="A109" s="11" t="s">
        <v>145</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5" thickTop="1"/>
    <row r="111" spans="1:15" ht="15">
      <c r="A111" s="4" t="s">
        <v>147</v>
      </c>
    </row>
    <row r="113" spans="1:15">
      <c r="A113" s="21" t="s">
        <v>148</v>
      </c>
      <c r="B113" s="21"/>
      <c r="C113" s="21"/>
      <c r="D113" s="22"/>
      <c r="E113" s="12" t="s">
        <v>120</v>
      </c>
      <c r="F113" s="22" t="s">
        <v>92</v>
      </c>
      <c r="G113" s="22" t="s">
        <v>92</v>
      </c>
      <c r="H113" s="22" t="s">
        <v>92</v>
      </c>
      <c r="I113" s="22" t="s">
        <v>92</v>
      </c>
      <c r="J113" s="22" t="s">
        <v>92</v>
      </c>
      <c r="K113" s="22" t="s">
        <v>92</v>
      </c>
      <c r="L113" s="22" t="s">
        <v>92</v>
      </c>
      <c r="M113" s="22" t="s">
        <v>92</v>
      </c>
      <c r="N113" s="22" t="s">
        <v>92</v>
      </c>
      <c r="O113" s="22" t="s">
        <v>92</v>
      </c>
    </row>
    <row r="114" spans="1:15">
      <c r="A114" s="9"/>
      <c r="B114" s="9"/>
      <c r="C114" s="9"/>
      <c r="D114" s="10"/>
      <c r="E114" s="13" t="s">
        <v>149</v>
      </c>
      <c r="F114" s="57">
        <v>1</v>
      </c>
      <c r="G114" s="10">
        <v>2</v>
      </c>
      <c r="H114" s="10">
        <v>3</v>
      </c>
      <c r="I114" s="10">
        <v>4</v>
      </c>
      <c r="J114" s="10">
        <v>5</v>
      </c>
      <c r="K114" s="10">
        <v>6</v>
      </c>
      <c r="L114" s="10">
        <v>7</v>
      </c>
      <c r="M114" s="10">
        <v>8</v>
      </c>
      <c r="N114" s="10">
        <v>9</v>
      </c>
      <c r="O114" s="10">
        <v>10</v>
      </c>
    </row>
    <row r="115" spans="1:15">
      <c r="D115" s="31"/>
      <c r="E115" s="14"/>
    </row>
    <row r="116" spans="1:15" ht="14.25">
      <c r="A116" s="5" t="s">
        <v>23</v>
      </c>
      <c r="D116" s="31"/>
      <c r="E116" s="14"/>
    </row>
    <row r="117" spans="1:15">
      <c r="B117" t="s">
        <v>24</v>
      </c>
      <c r="D117" s="31"/>
      <c r="E117" s="40">
        <f>SUM(F117:O117)</f>
        <v>0</v>
      </c>
      <c r="F117" s="53">
        <f>IF($D13="None",F13,VLOOKUP($D13,esc_table,F$10+2,FALSE)*F13)</f>
        <v>0</v>
      </c>
      <c r="G117" s="53">
        <f t="shared" ref="G117:O117"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c r="B118" t="str">
        <f>B14</f>
        <v>Other revenue (specify)</v>
      </c>
      <c r="D118" s="31"/>
      <c r="E118" s="40">
        <f>SUM(F118:O118)</f>
        <v>0</v>
      </c>
      <c r="F118" s="53">
        <f>IF($D14="None",F14,VLOOKUP($D14,esc_table,F$10+2,FALSE)*F14)</f>
        <v>0</v>
      </c>
      <c r="G118" s="53">
        <f t="shared" ref="G118:O118" si="28">IF($D14="None",G14,VLOOKUP($D14,esc_table,G$10+2,FALSE)*G14)</f>
        <v>0</v>
      </c>
      <c r="H118" s="53">
        <f t="shared" si="28"/>
        <v>0</v>
      </c>
      <c r="I118" s="53">
        <f t="shared" si="28"/>
        <v>0</v>
      </c>
      <c r="J118" s="53">
        <f t="shared" si="28"/>
        <v>0</v>
      </c>
      <c r="K118" s="53">
        <f t="shared" si="28"/>
        <v>0</v>
      </c>
      <c r="L118" s="53">
        <f t="shared" si="28"/>
        <v>0</v>
      </c>
      <c r="M118" s="53">
        <f t="shared" si="28"/>
        <v>0</v>
      </c>
      <c r="N118" s="53">
        <f t="shared" si="28"/>
        <v>0</v>
      </c>
      <c r="O118" s="53">
        <f t="shared" si="28"/>
        <v>0</v>
      </c>
    </row>
    <row r="119" spans="1:15">
      <c r="C119" s="39">
        <f>C15</f>
        <v>0</v>
      </c>
      <c r="D119" s="31"/>
      <c r="E119" s="40">
        <f>SUM(F119:O119)</f>
        <v>0</v>
      </c>
      <c r="F119" s="53">
        <f t="shared" ref="F119:O119" si="29">IF($D15="None",F15,VLOOKUP($D15,esc_table,F$10+2,FALSE)*F15)</f>
        <v>0</v>
      </c>
      <c r="G119" s="53">
        <f t="shared" si="29"/>
        <v>0</v>
      </c>
      <c r="H119" s="53">
        <f t="shared" si="29"/>
        <v>0</v>
      </c>
      <c r="I119" s="53">
        <f t="shared" si="29"/>
        <v>0</v>
      </c>
      <c r="J119" s="53">
        <f t="shared" si="29"/>
        <v>0</v>
      </c>
      <c r="K119" s="53">
        <f t="shared" si="29"/>
        <v>0</v>
      </c>
      <c r="L119" s="53">
        <f t="shared" si="29"/>
        <v>0</v>
      </c>
      <c r="M119" s="53">
        <f t="shared" si="29"/>
        <v>0</v>
      </c>
      <c r="N119" s="53">
        <f t="shared" si="29"/>
        <v>0</v>
      </c>
      <c r="O119" s="53">
        <f t="shared" si="29"/>
        <v>0</v>
      </c>
    </row>
    <row r="120" spans="1:15">
      <c r="C120" s="39">
        <f>C16</f>
        <v>0</v>
      </c>
      <c r="D120" s="31"/>
      <c r="E120" s="40">
        <f>SUM(F120:O120)</f>
        <v>0</v>
      </c>
      <c r="F120" s="53">
        <f t="shared" ref="F120:O120" si="30">IF($D16="None",F16,VLOOKUP($D16,esc_table,F$10+2,FALSE)*F16)</f>
        <v>0</v>
      </c>
      <c r="G120" s="53">
        <f t="shared" si="30"/>
        <v>0</v>
      </c>
      <c r="H120" s="53">
        <f t="shared" si="30"/>
        <v>0</v>
      </c>
      <c r="I120" s="53">
        <f t="shared" si="30"/>
        <v>0</v>
      </c>
      <c r="J120" s="53">
        <f t="shared" si="30"/>
        <v>0</v>
      </c>
      <c r="K120" s="53">
        <f t="shared" si="30"/>
        <v>0</v>
      </c>
      <c r="L120" s="53">
        <f t="shared" si="30"/>
        <v>0</v>
      </c>
      <c r="M120" s="53">
        <f t="shared" si="30"/>
        <v>0</v>
      </c>
      <c r="N120" s="53">
        <f t="shared" si="30"/>
        <v>0</v>
      </c>
      <c r="O120" s="53">
        <f t="shared" si="30"/>
        <v>0</v>
      </c>
    </row>
    <row r="121" spans="1:15">
      <c r="D121" s="31"/>
      <c r="E121" s="40"/>
      <c r="F121" s="42"/>
      <c r="G121" s="42"/>
      <c r="H121" s="42"/>
      <c r="I121" s="42"/>
      <c r="J121" s="42"/>
      <c r="K121" s="42"/>
      <c r="L121" s="42"/>
      <c r="M121" s="42"/>
      <c r="N121" s="42"/>
      <c r="O121" s="42"/>
    </row>
    <row r="122" spans="1:15" ht="14.25">
      <c r="B122" s="7" t="s">
        <v>123</v>
      </c>
      <c r="C122" s="7"/>
      <c r="D122" s="7"/>
      <c r="E122" s="43">
        <f t="shared" ref="E122:O122" si="31">SUM(E117:E121)</f>
        <v>0</v>
      </c>
      <c r="F122" s="44">
        <f t="shared" si="31"/>
        <v>0</v>
      </c>
      <c r="G122" s="44">
        <f t="shared" si="31"/>
        <v>0</v>
      </c>
      <c r="H122" s="44">
        <f t="shared" si="31"/>
        <v>0</v>
      </c>
      <c r="I122" s="44">
        <f t="shared" si="31"/>
        <v>0</v>
      </c>
      <c r="J122" s="44">
        <f t="shared" si="31"/>
        <v>0</v>
      </c>
      <c r="K122" s="44">
        <f t="shared" si="31"/>
        <v>0</v>
      </c>
      <c r="L122" s="44">
        <f t="shared" si="31"/>
        <v>0</v>
      </c>
      <c r="M122" s="44">
        <f t="shared" si="31"/>
        <v>0</v>
      </c>
      <c r="N122" s="44">
        <f t="shared" si="31"/>
        <v>0</v>
      </c>
      <c r="O122" s="44">
        <f t="shared" si="31"/>
        <v>0</v>
      </c>
    </row>
    <row r="123" spans="1:15">
      <c r="D123" s="31"/>
      <c r="E123" s="40"/>
      <c r="F123" s="42"/>
      <c r="G123" s="42"/>
      <c r="H123" s="42"/>
      <c r="I123" s="42"/>
      <c r="J123" s="42"/>
      <c r="K123" s="42"/>
      <c r="L123" s="42"/>
      <c r="M123" s="42"/>
      <c r="N123" s="42"/>
      <c r="O123" s="42"/>
    </row>
    <row r="124" spans="1:15" ht="14.25">
      <c r="A124" s="5" t="s">
        <v>124</v>
      </c>
      <c r="B124" s="17"/>
      <c r="C124" s="17"/>
      <c r="D124" s="17"/>
      <c r="E124" s="54"/>
      <c r="F124" s="55"/>
      <c r="G124" s="55"/>
      <c r="H124" s="55"/>
      <c r="I124" s="55"/>
      <c r="J124" s="55"/>
      <c r="K124" s="55"/>
      <c r="L124" s="55"/>
      <c r="M124" s="55"/>
      <c r="N124" s="55"/>
      <c r="O124" s="55"/>
    </row>
    <row r="125" spans="1:15">
      <c r="A125" s="19"/>
      <c r="B125" s="20" t="s">
        <v>125</v>
      </c>
      <c r="C125" s="20"/>
      <c r="D125" s="31"/>
      <c r="E125" s="40">
        <f>SUM(F125:O125)</f>
        <v>0</v>
      </c>
      <c r="F125" s="45">
        <f>IF($D21="None",F21,VLOOKUP($D21,esc_table,F$10+2,FALSE)*F21)</f>
        <v>0</v>
      </c>
      <c r="G125" s="45">
        <f t="shared" ref="G125:O125" si="32">IF($D21="None",G21,VLOOKUP($D21,esc_table,G$10+2,FALSE)*G21)</f>
        <v>0</v>
      </c>
      <c r="H125" s="45">
        <f t="shared" si="32"/>
        <v>0</v>
      </c>
      <c r="I125" s="45">
        <f t="shared" si="32"/>
        <v>0</v>
      </c>
      <c r="J125" s="45">
        <f t="shared" si="32"/>
        <v>0</v>
      </c>
      <c r="K125" s="45">
        <f t="shared" si="32"/>
        <v>0</v>
      </c>
      <c r="L125" s="45">
        <f t="shared" si="32"/>
        <v>0</v>
      </c>
      <c r="M125" s="45">
        <f t="shared" si="32"/>
        <v>0</v>
      </c>
      <c r="N125" s="45">
        <f t="shared" si="32"/>
        <v>0</v>
      </c>
      <c r="O125" s="53">
        <f t="shared" si="32"/>
        <v>0</v>
      </c>
    </row>
    <row r="126" spans="1:15">
      <c r="A126" s="19"/>
      <c r="B126" s="20"/>
      <c r="C126" s="20"/>
      <c r="D126" s="20"/>
      <c r="E126" s="40"/>
      <c r="F126" s="42"/>
      <c r="G126" s="42"/>
      <c r="H126" s="42"/>
      <c r="I126" s="42"/>
      <c r="J126" s="42"/>
      <c r="K126" s="42"/>
      <c r="L126" s="42"/>
      <c r="M126" s="42"/>
      <c r="N126" s="42"/>
      <c r="O126" s="42"/>
    </row>
    <row r="127" spans="1:15" ht="14.25">
      <c r="A127" s="19"/>
      <c r="B127" s="7" t="s">
        <v>126</v>
      </c>
      <c r="C127" s="7"/>
      <c r="D127" s="7"/>
      <c r="E127" s="43">
        <f t="shared" ref="E127:O127" si="33">SUM(E125:E126)</f>
        <v>0</v>
      </c>
      <c r="F127" s="44">
        <f t="shared" si="33"/>
        <v>0</v>
      </c>
      <c r="G127" s="44">
        <f t="shared" si="33"/>
        <v>0</v>
      </c>
      <c r="H127" s="44">
        <f t="shared" si="33"/>
        <v>0</v>
      </c>
      <c r="I127" s="44">
        <f t="shared" si="33"/>
        <v>0</v>
      </c>
      <c r="J127" s="44">
        <f t="shared" si="33"/>
        <v>0</v>
      </c>
      <c r="K127" s="44">
        <f t="shared" si="33"/>
        <v>0</v>
      </c>
      <c r="L127" s="44">
        <f t="shared" si="33"/>
        <v>0</v>
      </c>
      <c r="M127" s="44">
        <f t="shared" si="33"/>
        <v>0</v>
      </c>
      <c r="N127" s="44">
        <f t="shared" si="33"/>
        <v>0</v>
      </c>
      <c r="O127" s="44">
        <f t="shared" si="33"/>
        <v>0</v>
      </c>
    </row>
    <row r="128" spans="1:15">
      <c r="D128" s="31"/>
      <c r="E128" s="40"/>
      <c r="F128" s="42"/>
      <c r="G128" s="42"/>
      <c r="H128" s="42"/>
      <c r="I128" s="42"/>
      <c r="J128" s="42"/>
      <c r="K128" s="42"/>
      <c r="L128" s="42"/>
      <c r="M128" s="42"/>
      <c r="N128" s="42"/>
      <c r="O128" s="42"/>
    </row>
    <row r="129" spans="1:15" ht="15" thickBot="1">
      <c r="A129" s="11" t="s">
        <v>127</v>
      </c>
      <c r="B129" s="11"/>
      <c r="C129" s="11"/>
      <c r="D129" s="11"/>
      <c r="E129" s="46">
        <f>E122+E127</f>
        <v>0</v>
      </c>
      <c r="F129" s="47">
        <f>F122+F127</f>
        <v>0</v>
      </c>
      <c r="G129" s="47">
        <f t="shared" ref="G129:O129" si="34">G122+G127</f>
        <v>0</v>
      </c>
      <c r="H129" s="47">
        <f t="shared" si="34"/>
        <v>0</v>
      </c>
      <c r="I129" s="47">
        <f t="shared" si="34"/>
        <v>0</v>
      </c>
      <c r="J129" s="47">
        <f t="shared" si="34"/>
        <v>0</v>
      </c>
      <c r="K129" s="47">
        <f t="shared" si="34"/>
        <v>0</v>
      </c>
      <c r="L129" s="47">
        <f t="shared" si="34"/>
        <v>0</v>
      </c>
      <c r="M129" s="47">
        <f t="shared" si="34"/>
        <v>0</v>
      </c>
      <c r="N129" s="47">
        <f t="shared" si="34"/>
        <v>0</v>
      </c>
      <c r="O129" s="47">
        <f t="shared" si="34"/>
        <v>0</v>
      </c>
    </row>
    <row r="130" spans="1:15" ht="13.5" thickTop="1">
      <c r="A130" s="9"/>
      <c r="B130" s="9"/>
      <c r="C130" s="9"/>
      <c r="D130" s="31"/>
      <c r="E130" s="32"/>
      <c r="F130" s="9"/>
      <c r="G130" s="9"/>
      <c r="H130" s="9"/>
      <c r="I130" s="9"/>
      <c r="J130" s="9"/>
      <c r="K130" s="9"/>
      <c r="L130" s="9"/>
      <c r="M130" s="9"/>
      <c r="N130" s="9"/>
      <c r="O130" s="9"/>
    </row>
    <row r="131" spans="1:15">
      <c r="A131" t="s">
        <v>128</v>
      </c>
      <c r="D131" s="22"/>
      <c r="E131" s="12" t="s">
        <v>120</v>
      </c>
      <c r="F131" s="2" t="s">
        <v>92</v>
      </c>
      <c r="G131" s="2" t="s">
        <v>92</v>
      </c>
      <c r="H131" s="2" t="s">
        <v>92</v>
      </c>
      <c r="I131" s="2" t="s">
        <v>92</v>
      </c>
      <c r="J131" s="2" t="s">
        <v>92</v>
      </c>
      <c r="K131" s="2" t="s">
        <v>92</v>
      </c>
      <c r="L131" s="2" t="s">
        <v>92</v>
      </c>
      <c r="M131" s="2" t="s">
        <v>92</v>
      </c>
      <c r="N131" s="2" t="s">
        <v>92</v>
      </c>
      <c r="O131" s="2" t="s">
        <v>92</v>
      </c>
    </row>
    <row r="132" spans="1:15">
      <c r="A132" s="9"/>
      <c r="B132" s="9"/>
      <c r="C132" s="9"/>
      <c r="D132" s="10"/>
      <c r="E132" s="13" t="s">
        <v>149</v>
      </c>
      <c r="F132" s="57">
        <v>1</v>
      </c>
      <c r="G132" s="10">
        <v>2</v>
      </c>
      <c r="H132" s="10">
        <v>3</v>
      </c>
      <c r="I132" s="10">
        <v>4</v>
      </c>
      <c r="J132" s="10">
        <v>5</v>
      </c>
      <c r="K132" s="10">
        <v>6</v>
      </c>
      <c r="L132" s="10">
        <v>7</v>
      </c>
      <c r="M132" s="10">
        <v>8</v>
      </c>
      <c r="N132" s="10">
        <v>9</v>
      </c>
      <c r="O132" s="10">
        <v>10</v>
      </c>
    </row>
    <row r="133" spans="1:15">
      <c r="D133" s="31"/>
      <c r="E133" s="14"/>
    </row>
    <row r="134" spans="1:15" ht="14.25">
      <c r="A134" s="5" t="s">
        <v>129</v>
      </c>
      <c r="D134" s="31"/>
      <c r="E134" s="14"/>
    </row>
    <row r="135" spans="1:15">
      <c r="B135" t="s">
        <v>130</v>
      </c>
      <c r="D135" s="31"/>
      <c r="E135" s="40">
        <f>SUM(F135:O135)</f>
        <v>0</v>
      </c>
      <c r="F135" s="45">
        <f>IF($D31="None",F31,VLOOKUP($D31,esc_table,F$10+2,FALSE)*F31)</f>
        <v>0</v>
      </c>
      <c r="G135" s="45">
        <f t="shared" ref="G135:O135" si="35">IF($D31="None",G31,VLOOKUP($D31,esc_table,G$10+2,FALSE)*G31)</f>
        <v>0</v>
      </c>
      <c r="H135" s="45">
        <f t="shared" si="35"/>
        <v>0</v>
      </c>
      <c r="I135" s="45">
        <f t="shared" si="35"/>
        <v>0</v>
      </c>
      <c r="J135" s="45">
        <f t="shared" si="35"/>
        <v>0</v>
      </c>
      <c r="K135" s="45">
        <f t="shared" si="35"/>
        <v>0</v>
      </c>
      <c r="L135" s="45">
        <f t="shared" si="35"/>
        <v>0</v>
      </c>
      <c r="M135" s="45">
        <f t="shared" si="35"/>
        <v>0</v>
      </c>
      <c r="N135" s="45">
        <f t="shared" si="35"/>
        <v>0</v>
      </c>
      <c r="O135" s="45">
        <f t="shared" si="35"/>
        <v>0</v>
      </c>
    </row>
    <row r="136" spans="1:15">
      <c r="B136" t="s">
        <v>33</v>
      </c>
      <c r="D136" s="31"/>
      <c r="E136" s="40">
        <f>SUM(F136:O136)</f>
        <v>0</v>
      </c>
      <c r="F136" s="45">
        <f>IF($D32="None",F32,VLOOKUP($D32,esc_table,F$10+2,FALSE)*F32)</f>
        <v>0</v>
      </c>
      <c r="G136" s="45">
        <f t="shared" ref="G136:O136" si="36">IF($D32="None",G32,VLOOKUP($D32,esc_table,G$10+2,FALSE)*G32)</f>
        <v>0</v>
      </c>
      <c r="H136" s="45">
        <f t="shared" si="36"/>
        <v>0</v>
      </c>
      <c r="I136" s="45">
        <f t="shared" si="36"/>
        <v>0</v>
      </c>
      <c r="J136" s="45">
        <f t="shared" si="36"/>
        <v>0</v>
      </c>
      <c r="K136" s="45">
        <f t="shared" si="36"/>
        <v>0</v>
      </c>
      <c r="L136" s="45">
        <f t="shared" si="36"/>
        <v>0</v>
      </c>
      <c r="M136" s="45">
        <f t="shared" si="36"/>
        <v>0</v>
      </c>
      <c r="N136" s="45">
        <f t="shared" si="36"/>
        <v>0</v>
      </c>
      <c r="O136" s="45">
        <f t="shared" si="36"/>
        <v>0</v>
      </c>
    </row>
    <row r="137" spans="1:15">
      <c r="B137" t="s">
        <v>35</v>
      </c>
      <c r="D137" s="31"/>
      <c r="E137" s="40">
        <f>SUM(F137:O137)</f>
        <v>0</v>
      </c>
      <c r="F137" s="45">
        <f>IF($D33="None",F33,VLOOKUP($D33,esc_table,F$10+2,FALSE)*F33)</f>
        <v>0</v>
      </c>
      <c r="G137" s="45">
        <f t="shared" ref="G137:O137" si="37">IF($D33="None",G33,VLOOKUP($D33,esc_table,G$10+2,FALSE)*G33)</f>
        <v>0</v>
      </c>
      <c r="H137" s="45">
        <f t="shared" si="37"/>
        <v>0</v>
      </c>
      <c r="I137" s="45">
        <f t="shared" si="37"/>
        <v>0</v>
      </c>
      <c r="J137" s="45">
        <f t="shared" si="37"/>
        <v>0</v>
      </c>
      <c r="K137" s="45">
        <f t="shared" si="37"/>
        <v>0</v>
      </c>
      <c r="L137" s="45">
        <f t="shared" si="37"/>
        <v>0</v>
      </c>
      <c r="M137" s="45">
        <f t="shared" si="37"/>
        <v>0</v>
      </c>
      <c r="N137" s="45">
        <f t="shared" si="37"/>
        <v>0</v>
      </c>
      <c r="O137" s="45">
        <f t="shared" si="37"/>
        <v>0</v>
      </c>
    </row>
    <row r="138" spans="1:15">
      <c r="B138" t="s">
        <v>37</v>
      </c>
      <c r="D138" s="31"/>
      <c r="E138" s="40">
        <f>SUM(F138:O138)</f>
        <v>0</v>
      </c>
      <c r="F138" s="45">
        <f t="shared" ref="F138:O138" si="38">IF($D34="None",F34,VLOOKUP($D34,esc_table,F$10+2,FALSE)*F34)</f>
        <v>0</v>
      </c>
      <c r="G138" s="45">
        <f t="shared" si="38"/>
        <v>0</v>
      </c>
      <c r="H138" s="45">
        <f t="shared" si="38"/>
        <v>0</v>
      </c>
      <c r="I138" s="45">
        <f t="shared" si="38"/>
        <v>0</v>
      </c>
      <c r="J138" s="45">
        <f t="shared" si="38"/>
        <v>0</v>
      </c>
      <c r="K138" s="45">
        <f t="shared" si="38"/>
        <v>0</v>
      </c>
      <c r="L138" s="45">
        <f t="shared" si="38"/>
        <v>0</v>
      </c>
      <c r="M138" s="45">
        <f t="shared" si="38"/>
        <v>0</v>
      </c>
      <c r="N138" s="45">
        <f t="shared" si="38"/>
        <v>0</v>
      </c>
      <c r="O138" s="45">
        <f t="shared" si="38"/>
        <v>0</v>
      </c>
    </row>
    <row r="139" spans="1:15">
      <c r="B139" t="s">
        <v>131</v>
      </c>
      <c r="D139" s="31"/>
      <c r="E139" s="40">
        <f>SUM(F139:O139)</f>
        <v>0</v>
      </c>
      <c r="F139" s="45">
        <f t="shared" ref="F139:O139" si="39">IF($D35="None",F35,VLOOKUP($D35,esc_table,F$10+2,FALSE)*F35)</f>
        <v>0</v>
      </c>
      <c r="G139" s="45">
        <f t="shared" si="39"/>
        <v>0</v>
      </c>
      <c r="H139" s="45">
        <f t="shared" si="39"/>
        <v>0</v>
      </c>
      <c r="I139" s="45">
        <f t="shared" si="39"/>
        <v>0</v>
      </c>
      <c r="J139" s="45">
        <f t="shared" si="39"/>
        <v>0</v>
      </c>
      <c r="K139" s="45">
        <f t="shared" si="39"/>
        <v>0</v>
      </c>
      <c r="L139" s="45">
        <f t="shared" si="39"/>
        <v>0</v>
      </c>
      <c r="M139" s="45">
        <f t="shared" si="39"/>
        <v>0</v>
      </c>
      <c r="N139" s="45">
        <f t="shared" si="39"/>
        <v>0</v>
      </c>
      <c r="O139" s="45">
        <f t="shared" si="39"/>
        <v>0</v>
      </c>
    </row>
    <row r="140" spans="1:15">
      <c r="D140" s="31"/>
      <c r="E140" s="40"/>
      <c r="F140" s="42"/>
      <c r="G140" s="42"/>
      <c r="H140" s="42"/>
      <c r="I140" s="42"/>
      <c r="J140" s="42"/>
      <c r="K140" s="42"/>
      <c r="L140" s="42"/>
      <c r="M140" s="42"/>
      <c r="N140" s="42"/>
      <c r="O140" s="42"/>
    </row>
    <row r="141" spans="1:15" ht="14.25">
      <c r="B141" s="7" t="s">
        <v>132</v>
      </c>
      <c r="C141" s="7"/>
      <c r="D141" s="7"/>
      <c r="E141" s="43">
        <f t="shared" ref="E141:O141" si="40">SUM(E135:E140)</f>
        <v>0</v>
      </c>
      <c r="F141" s="44">
        <f t="shared" si="40"/>
        <v>0</v>
      </c>
      <c r="G141" s="44">
        <f t="shared" si="40"/>
        <v>0</v>
      </c>
      <c r="H141" s="44">
        <f t="shared" si="40"/>
        <v>0</v>
      </c>
      <c r="I141" s="44">
        <f t="shared" si="40"/>
        <v>0</v>
      </c>
      <c r="J141" s="44">
        <f t="shared" si="40"/>
        <v>0</v>
      </c>
      <c r="K141" s="44">
        <f t="shared" si="40"/>
        <v>0</v>
      </c>
      <c r="L141" s="44">
        <f t="shared" si="40"/>
        <v>0</v>
      </c>
      <c r="M141" s="44">
        <f t="shared" si="40"/>
        <v>0</v>
      </c>
      <c r="N141" s="44">
        <f t="shared" si="40"/>
        <v>0</v>
      </c>
      <c r="O141" s="44">
        <f t="shared" si="40"/>
        <v>0</v>
      </c>
    </row>
    <row r="142" spans="1:15">
      <c r="D142" s="31"/>
      <c r="E142" s="40"/>
      <c r="F142" s="42"/>
      <c r="G142" s="42"/>
      <c r="H142" s="42"/>
      <c r="I142" s="42"/>
      <c r="J142" s="42"/>
      <c r="K142" s="42"/>
      <c r="L142" s="42"/>
      <c r="M142" s="42"/>
      <c r="N142" s="42"/>
      <c r="O142" s="42"/>
    </row>
    <row r="143" spans="1:15">
      <c r="A143" s="8" t="s">
        <v>133</v>
      </c>
      <c r="B143" t="s">
        <v>134</v>
      </c>
      <c r="D143" s="31"/>
      <c r="E143" s="40">
        <f>SUM(F143:O143)</f>
        <v>0</v>
      </c>
      <c r="F143" s="45">
        <f>IF($D39="None",F39,VLOOKUP($D39,esc_table,F$10+2,FALSE)*F39)</f>
        <v>0</v>
      </c>
      <c r="G143" s="45">
        <f t="shared" ref="G143:O143" si="41">IF($D39="None",G39,VLOOKUP($D39,esc_table,G$10+2,FALSE)*G39)</f>
        <v>0</v>
      </c>
      <c r="H143" s="45">
        <f t="shared" si="41"/>
        <v>0</v>
      </c>
      <c r="I143" s="45">
        <f t="shared" si="41"/>
        <v>0</v>
      </c>
      <c r="J143" s="45">
        <f t="shared" si="41"/>
        <v>0</v>
      </c>
      <c r="K143" s="45">
        <f t="shared" si="41"/>
        <v>0</v>
      </c>
      <c r="L143" s="45">
        <f t="shared" si="41"/>
        <v>0</v>
      </c>
      <c r="M143" s="45">
        <f t="shared" si="41"/>
        <v>0</v>
      </c>
      <c r="N143" s="45">
        <f t="shared" si="41"/>
        <v>0</v>
      </c>
      <c r="O143" s="45">
        <f t="shared" si="41"/>
        <v>0</v>
      </c>
    </row>
    <row r="144" spans="1:15">
      <c r="D144" s="31"/>
      <c r="E144" s="40"/>
      <c r="F144" s="42"/>
      <c r="G144" s="42"/>
      <c r="H144" s="42"/>
      <c r="I144" s="42"/>
      <c r="J144" s="42"/>
      <c r="K144" s="42"/>
      <c r="L144" s="42"/>
      <c r="M144" s="42"/>
      <c r="N144" s="42"/>
      <c r="O144" s="42"/>
    </row>
    <row r="145" spans="1:15" ht="14.25">
      <c r="B145" s="7" t="s">
        <v>135</v>
      </c>
      <c r="C145" s="7"/>
      <c r="D145" s="7"/>
      <c r="E145" s="43">
        <f t="shared" ref="E145:O145" si="42">E141-E143</f>
        <v>0</v>
      </c>
      <c r="F145" s="44">
        <f t="shared" si="42"/>
        <v>0</v>
      </c>
      <c r="G145" s="44">
        <f t="shared" si="42"/>
        <v>0</v>
      </c>
      <c r="H145" s="44">
        <f t="shared" si="42"/>
        <v>0</v>
      </c>
      <c r="I145" s="44">
        <f t="shared" si="42"/>
        <v>0</v>
      </c>
      <c r="J145" s="44">
        <f t="shared" si="42"/>
        <v>0</v>
      </c>
      <c r="K145" s="44">
        <f t="shared" si="42"/>
        <v>0</v>
      </c>
      <c r="L145" s="44">
        <f t="shared" si="42"/>
        <v>0</v>
      </c>
      <c r="M145" s="44">
        <f t="shared" si="42"/>
        <v>0</v>
      </c>
      <c r="N145" s="44">
        <f t="shared" si="42"/>
        <v>0</v>
      </c>
      <c r="O145" s="44">
        <f t="shared" si="42"/>
        <v>0</v>
      </c>
    </row>
    <row r="146" spans="1:15">
      <c r="D146" s="31"/>
      <c r="E146" s="40"/>
      <c r="F146" s="42"/>
      <c r="G146" s="42"/>
      <c r="H146" s="42"/>
      <c r="I146" s="42"/>
      <c r="J146" s="42"/>
      <c r="K146" s="42"/>
      <c r="L146" s="42"/>
      <c r="M146" s="42"/>
      <c r="N146" s="42"/>
      <c r="O146" s="42"/>
    </row>
    <row r="147" spans="1:15" ht="14.25">
      <c r="A147" s="5" t="s">
        <v>110</v>
      </c>
      <c r="D147" s="31"/>
      <c r="E147" s="40"/>
      <c r="F147" s="42"/>
      <c r="G147" s="42"/>
      <c r="H147" s="42"/>
      <c r="I147" s="42"/>
      <c r="J147" s="42"/>
      <c r="K147" s="42"/>
      <c r="L147" s="42"/>
      <c r="M147" s="42"/>
      <c r="N147" s="42"/>
      <c r="O147" s="42"/>
    </row>
    <row r="148" spans="1:15">
      <c r="B148" t="s">
        <v>44</v>
      </c>
      <c r="D148" s="31"/>
      <c r="E148" s="40">
        <f>SUM(F148:O148)</f>
        <v>0</v>
      </c>
      <c r="F148" s="53">
        <f>IF($D44="None",F44,VLOOKUP($D44,esc_table,F$10+2,FALSE)*F44)</f>
        <v>0</v>
      </c>
      <c r="G148" s="53">
        <f>IF($D44="None",G44,VLOOKUP($D44,esc_table,G$10+2,FALSE)*G44)</f>
        <v>0</v>
      </c>
      <c r="H148" s="53">
        <f t="shared" ref="H148:O148" si="43">IF($D44="None",H44,VLOOKUP($D44,esc_table,H$10+2,FALSE)*H44)</f>
        <v>0</v>
      </c>
      <c r="I148" s="53">
        <f t="shared" si="43"/>
        <v>0</v>
      </c>
      <c r="J148" s="53">
        <f t="shared" si="43"/>
        <v>0</v>
      </c>
      <c r="K148" s="53">
        <f t="shared" si="43"/>
        <v>0</v>
      </c>
      <c r="L148" s="53">
        <f t="shared" si="43"/>
        <v>0</v>
      </c>
      <c r="M148" s="53">
        <f t="shared" si="43"/>
        <v>0</v>
      </c>
      <c r="N148" s="53">
        <f t="shared" si="43"/>
        <v>0</v>
      </c>
      <c r="O148" s="53">
        <f t="shared" si="43"/>
        <v>0</v>
      </c>
    </row>
    <row r="149" spans="1:15">
      <c r="B149" t="s">
        <v>46</v>
      </c>
      <c r="D149" s="31"/>
      <c r="E149" s="40">
        <f>SUM(F149:O149)</f>
        <v>0</v>
      </c>
      <c r="F149" s="45">
        <f>IF($D45="None",F45,VLOOKUP($D45,esc_table,F$10+2,FALSE)*F45)</f>
        <v>0</v>
      </c>
      <c r="G149" s="45">
        <f t="shared" ref="G149:O149" si="44">IF($D45="None",G45,VLOOKUP($D45,esc_table,G$10+2,FALSE)*G45)</f>
        <v>0</v>
      </c>
      <c r="H149" s="45">
        <f t="shared" si="44"/>
        <v>0</v>
      </c>
      <c r="I149" s="45">
        <f t="shared" si="44"/>
        <v>0</v>
      </c>
      <c r="J149" s="45">
        <f t="shared" si="44"/>
        <v>0</v>
      </c>
      <c r="K149" s="45">
        <f t="shared" si="44"/>
        <v>0</v>
      </c>
      <c r="L149" s="45">
        <f t="shared" si="44"/>
        <v>0</v>
      </c>
      <c r="M149" s="45">
        <f t="shared" si="44"/>
        <v>0</v>
      </c>
      <c r="N149" s="45">
        <f t="shared" si="44"/>
        <v>0</v>
      </c>
      <c r="O149" s="53">
        <f t="shared" si="44"/>
        <v>0</v>
      </c>
    </row>
    <row r="150" spans="1:15">
      <c r="D150" s="31"/>
      <c r="E150" s="40"/>
      <c r="F150" s="42"/>
      <c r="G150" s="42"/>
      <c r="H150" s="42"/>
      <c r="I150" s="42"/>
      <c r="J150" s="42"/>
      <c r="K150" s="42"/>
      <c r="L150" s="42"/>
      <c r="M150" s="42"/>
      <c r="N150" s="42"/>
      <c r="O150" s="42"/>
    </row>
    <row r="151" spans="1:15" ht="14.25">
      <c r="B151" s="7" t="s">
        <v>136</v>
      </c>
      <c r="C151" s="7"/>
      <c r="D151" s="7"/>
      <c r="E151" s="43">
        <f t="shared" ref="E151:O151" si="45">SUM(E148:E150)</f>
        <v>0</v>
      </c>
      <c r="F151" s="44">
        <f t="shared" si="45"/>
        <v>0</v>
      </c>
      <c r="G151" s="44">
        <f t="shared" si="45"/>
        <v>0</v>
      </c>
      <c r="H151" s="44">
        <f t="shared" si="45"/>
        <v>0</v>
      </c>
      <c r="I151" s="44">
        <f t="shared" si="45"/>
        <v>0</v>
      </c>
      <c r="J151" s="44">
        <f t="shared" si="45"/>
        <v>0</v>
      </c>
      <c r="K151" s="44">
        <f t="shared" si="45"/>
        <v>0</v>
      </c>
      <c r="L151" s="44">
        <f t="shared" si="45"/>
        <v>0</v>
      </c>
      <c r="M151" s="44">
        <f t="shared" si="45"/>
        <v>0</v>
      </c>
      <c r="N151" s="44">
        <f t="shared" si="45"/>
        <v>0</v>
      </c>
      <c r="O151" s="44">
        <f t="shared" si="45"/>
        <v>0</v>
      </c>
    </row>
    <row r="152" spans="1:15">
      <c r="D152" s="31"/>
      <c r="E152" s="40"/>
      <c r="F152" s="42"/>
      <c r="G152" s="42"/>
      <c r="H152" s="42"/>
      <c r="I152" s="42"/>
      <c r="J152" s="42"/>
      <c r="K152" s="42"/>
      <c r="L152" s="42"/>
      <c r="M152" s="42"/>
      <c r="N152" s="42"/>
      <c r="O152" s="42"/>
    </row>
    <row r="153" spans="1:15" ht="14.25">
      <c r="A153" s="5" t="s">
        <v>137</v>
      </c>
      <c r="D153" s="31"/>
      <c r="E153" s="40"/>
      <c r="F153" s="42"/>
      <c r="G153" s="42"/>
      <c r="H153" s="42"/>
      <c r="I153" s="42"/>
      <c r="J153" s="42"/>
      <c r="K153" s="42"/>
      <c r="L153" s="42"/>
      <c r="M153" s="42"/>
      <c r="N153" s="42"/>
      <c r="O153" s="42"/>
    </row>
    <row r="154" spans="1:15">
      <c r="B154" t="s">
        <v>48</v>
      </c>
      <c r="D154" s="31"/>
      <c r="E154" s="40"/>
      <c r="F154" s="42"/>
      <c r="G154" s="42"/>
      <c r="H154" s="42"/>
      <c r="I154" s="42"/>
      <c r="J154" s="42"/>
      <c r="K154" s="42"/>
      <c r="L154" s="42"/>
      <c r="M154" s="42"/>
      <c r="N154" s="42"/>
      <c r="O154" s="42"/>
    </row>
    <row r="155" spans="1:15">
      <c r="C155" t="s">
        <v>49</v>
      </c>
      <c r="D155" s="31"/>
      <c r="E155" s="40">
        <f>SUM(F155:O155)</f>
        <v>0</v>
      </c>
      <c r="F155" s="53">
        <f>IF($D51="None",F51,VLOOKUP($D51,esc_table,F$10+2,FALSE)*F51)</f>
        <v>0</v>
      </c>
      <c r="G155" s="53">
        <f t="shared" ref="G155:O155" si="46">IF($D51="None",G51,VLOOKUP($D51,esc_table,G$10+2,FALSE)*G51)</f>
        <v>0</v>
      </c>
      <c r="H155" s="53">
        <f t="shared" si="46"/>
        <v>0</v>
      </c>
      <c r="I155" s="53">
        <f t="shared" si="46"/>
        <v>0</v>
      </c>
      <c r="J155" s="53">
        <f t="shared" si="46"/>
        <v>0</v>
      </c>
      <c r="K155" s="53">
        <f t="shared" si="46"/>
        <v>0</v>
      </c>
      <c r="L155" s="53">
        <f t="shared" si="46"/>
        <v>0</v>
      </c>
      <c r="M155" s="53">
        <f t="shared" si="46"/>
        <v>0</v>
      </c>
      <c r="N155" s="53">
        <f t="shared" si="46"/>
        <v>0</v>
      </c>
      <c r="O155" s="53">
        <f t="shared" si="46"/>
        <v>0</v>
      </c>
    </row>
    <row r="156" spans="1:15">
      <c r="C156" t="s">
        <v>51</v>
      </c>
      <c r="D156" s="31"/>
      <c r="E156" s="40">
        <f>SUM(F156:O156)</f>
        <v>0</v>
      </c>
      <c r="F156" s="53">
        <f t="shared" ref="F156:O159" si="47">IF($D52="None",F52,VLOOKUP($D52,esc_table,F$10+2,FALSE)*F52)</f>
        <v>0</v>
      </c>
      <c r="G156" s="53">
        <f t="shared" si="47"/>
        <v>0</v>
      </c>
      <c r="H156" s="53">
        <f t="shared" si="47"/>
        <v>0</v>
      </c>
      <c r="I156" s="53">
        <f t="shared" si="47"/>
        <v>0</v>
      </c>
      <c r="J156" s="53">
        <f t="shared" si="47"/>
        <v>0</v>
      </c>
      <c r="K156" s="53">
        <f t="shared" si="47"/>
        <v>0</v>
      </c>
      <c r="L156" s="53">
        <f t="shared" si="47"/>
        <v>0</v>
      </c>
      <c r="M156" s="53">
        <f t="shared" si="47"/>
        <v>0</v>
      </c>
      <c r="N156" s="53">
        <f t="shared" si="47"/>
        <v>0</v>
      </c>
      <c r="O156" s="53">
        <f t="shared" si="47"/>
        <v>0</v>
      </c>
    </row>
    <row r="157" spans="1:15">
      <c r="C157" t="str">
        <f>C53</f>
        <v>Other maintenance costs (specify)</v>
      </c>
      <c r="D157" s="31"/>
      <c r="E157" s="40">
        <f>SUM(F157:O157)</f>
        <v>0</v>
      </c>
      <c r="F157" s="53">
        <f t="shared" si="47"/>
        <v>0</v>
      </c>
      <c r="G157" s="53">
        <f t="shared" si="47"/>
        <v>0</v>
      </c>
      <c r="H157" s="53">
        <f t="shared" si="47"/>
        <v>0</v>
      </c>
      <c r="I157" s="53">
        <f t="shared" si="47"/>
        <v>0</v>
      </c>
      <c r="J157" s="53">
        <f t="shared" si="47"/>
        <v>0</v>
      </c>
      <c r="K157" s="53">
        <f t="shared" si="47"/>
        <v>0</v>
      </c>
      <c r="L157" s="53">
        <f t="shared" si="47"/>
        <v>0</v>
      </c>
      <c r="M157" s="53">
        <f t="shared" si="47"/>
        <v>0</v>
      </c>
      <c r="N157" s="53">
        <f t="shared" si="47"/>
        <v>0</v>
      </c>
      <c r="O157" s="53">
        <f t="shared" si="47"/>
        <v>0</v>
      </c>
    </row>
    <row r="158" spans="1:15">
      <c r="C158" s="39">
        <f>C54</f>
        <v>0</v>
      </c>
      <c r="D158" s="31"/>
      <c r="E158" s="40">
        <f>SUM(F158:O158)</f>
        <v>0</v>
      </c>
      <c r="F158" s="53">
        <f t="shared" si="47"/>
        <v>0</v>
      </c>
      <c r="G158" s="53">
        <f t="shared" si="47"/>
        <v>0</v>
      </c>
      <c r="H158" s="53">
        <f t="shared" si="47"/>
        <v>0</v>
      </c>
      <c r="I158" s="53">
        <f t="shared" si="47"/>
        <v>0</v>
      </c>
      <c r="J158" s="53">
        <f t="shared" si="47"/>
        <v>0</v>
      </c>
      <c r="K158" s="53">
        <f t="shared" si="47"/>
        <v>0</v>
      </c>
      <c r="L158" s="53">
        <f t="shared" si="47"/>
        <v>0</v>
      </c>
      <c r="M158" s="53">
        <f t="shared" si="47"/>
        <v>0</v>
      </c>
      <c r="N158" s="53">
        <f t="shared" si="47"/>
        <v>0</v>
      </c>
      <c r="O158" s="53">
        <f t="shared" si="47"/>
        <v>0</v>
      </c>
    </row>
    <row r="159" spans="1:15">
      <c r="C159" s="39">
        <f>C55</f>
        <v>0</v>
      </c>
      <c r="D159" s="31"/>
      <c r="E159" s="40">
        <f>SUM(F159:O159)</f>
        <v>0</v>
      </c>
      <c r="F159" s="53">
        <f t="shared" si="47"/>
        <v>0</v>
      </c>
      <c r="G159" s="53">
        <f t="shared" si="47"/>
        <v>0</v>
      </c>
      <c r="H159" s="53">
        <f t="shared" si="47"/>
        <v>0</v>
      </c>
      <c r="I159" s="53">
        <f t="shared" si="47"/>
        <v>0</v>
      </c>
      <c r="J159" s="53">
        <f t="shared" si="47"/>
        <v>0</v>
      </c>
      <c r="K159" s="53">
        <f t="shared" si="47"/>
        <v>0</v>
      </c>
      <c r="L159" s="53">
        <f t="shared" si="47"/>
        <v>0</v>
      </c>
      <c r="M159" s="53">
        <f t="shared" si="47"/>
        <v>0</v>
      </c>
      <c r="N159" s="53">
        <f t="shared" si="47"/>
        <v>0</v>
      </c>
      <c r="O159" s="53">
        <f t="shared" si="47"/>
        <v>0</v>
      </c>
    </row>
    <row r="160" spans="1:15">
      <c r="C160" s="9"/>
      <c r="D160" s="9"/>
      <c r="E160" s="49"/>
      <c r="F160" s="50"/>
      <c r="G160" s="50"/>
      <c r="H160" s="50"/>
      <c r="I160" s="50"/>
      <c r="J160" s="50"/>
      <c r="K160" s="50"/>
      <c r="L160" s="50"/>
      <c r="M160" s="50"/>
      <c r="N160" s="50"/>
      <c r="O160" s="50"/>
    </row>
    <row r="161" spans="2:15">
      <c r="C161" t="s">
        <v>138</v>
      </c>
      <c r="D161" s="31"/>
      <c r="E161" s="40">
        <f t="shared" ref="E161:O161" si="48">SUM(E155:E160)</f>
        <v>0</v>
      </c>
      <c r="F161" s="42">
        <f t="shared" si="48"/>
        <v>0</v>
      </c>
      <c r="G161" s="42">
        <f t="shared" si="48"/>
        <v>0</v>
      </c>
      <c r="H161" s="42">
        <f t="shared" si="48"/>
        <v>0</v>
      </c>
      <c r="I161" s="42">
        <f t="shared" si="48"/>
        <v>0</v>
      </c>
      <c r="J161" s="42">
        <f t="shared" si="48"/>
        <v>0</v>
      </c>
      <c r="K161" s="42">
        <f t="shared" si="48"/>
        <v>0</v>
      </c>
      <c r="L161" s="42">
        <f t="shared" si="48"/>
        <v>0</v>
      </c>
      <c r="M161" s="42">
        <f t="shared" si="48"/>
        <v>0</v>
      </c>
      <c r="N161" s="42">
        <f t="shared" si="48"/>
        <v>0</v>
      </c>
      <c r="O161" s="42">
        <f t="shared" si="48"/>
        <v>0</v>
      </c>
    </row>
    <row r="162" spans="2:15">
      <c r="D162" s="31"/>
      <c r="E162" s="40"/>
      <c r="F162" s="42"/>
      <c r="G162" s="42"/>
      <c r="H162" s="42"/>
      <c r="I162" s="42"/>
      <c r="J162" s="42"/>
      <c r="K162" s="42"/>
      <c r="L162" s="42"/>
      <c r="M162" s="42"/>
      <c r="N162" s="42"/>
      <c r="O162" s="42"/>
    </row>
    <row r="163" spans="2:15">
      <c r="B163" t="s">
        <v>55</v>
      </c>
      <c r="D163" s="31"/>
      <c r="E163" s="40"/>
      <c r="F163" s="42"/>
      <c r="G163" s="42"/>
      <c r="H163" s="42"/>
      <c r="I163" s="42"/>
      <c r="J163" s="42"/>
      <c r="K163" s="42"/>
      <c r="L163" s="42"/>
      <c r="M163" s="42"/>
      <c r="N163" s="42"/>
      <c r="O163" s="42"/>
    </row>
    <row r="164" spans="2:15">
      <c r="C164" t="s">
        <v>56</v>
      </c>
      <c r="D164" s="31"/>
      <c r="E164" s="40">
        <f t="shared" ref="E164:E169" si="49">SUM(F164:O164)</f>
        <v>0</v>
      </c>
      <c r="F164" s="53">
        <f>IF($D60="None",F60,VLOOKUP($D60,esc_table,F$10+2,FALSE)*F60)</f>
        <v>0</v>
      </c>
      <c r="G164" s="53">
        <f t="shared" ref="G164:O164" si="50">IF($D60="None",G60,VLOOKUP($D60,esc_table,G$10+2,FALSE)*G60)</f>
        <v>0</v>
      </c>
      <c r="H164" s="53">
        <f t="shared" si="50"/>
        <v>0</v>
      </c>
      <c r="I164" s="53">
        <f t="shared" si="50"/>
        <v>0</v>
      </c>
      <c r="J164" s="53">
        <f t="shared" si="50"/>
        <v>0</v>
      </c>
      <c r="K164" s="53">
        <f t="shared" si="50"/>
        <v>0</v>
      </c>
      <c r="L164" s="53">
        <f t="shared" si="50"/>
        <v>0</v>
      </c>
      <c r="M164" s="53">
        <f t="shared" si="50"/>
        <v>0</v>
      </c>
      <c r="N164" s="53">
        <f t="shared" si="50"/>
        <v>0</v>
      </c>
      <c r="O164" s="53">
        <f t="shared" si="50"/>
        <v>0</v>
      </c>
    </row>
    <row r="165" spans="2:15">
      <c r="C165" t="s">
        <v>58</v>
      </c>
      <c r="D165" s="31"/>
      <c r="E165" s="40">
        <f t="shared" si="49"/>
        <v>0</v>
      </c>
      <c r="F165" s="53">
        <f t="shared" ref="F165:O169" si="51">IF($D61="None",F61,VLOOKUP($D61,esc_table,F$10+2,FALSE)*F61)</f>
        <v>0</v>
      </c>
      <c r="G165" s="53">
        <f t="shared" si="51"/>
        <v>0</v>
      </c>
      <c r="H165" s="53">
        <f t="shared" si="51"/>
        <v>0</v>
      </c>
      <c r="I165" s="53">
        <f t="shared" si="51"/>
        <v>0</v>
      </c>
      <c r="J165" s="53">
        <f t="shared" si="51"/>
        <v>0</v>
      </c>
      <c r="K165" s="53">
        <f t="shared" si="51"/>
        <v>0</v>
      </c>
      <c r="L165" s="53">
        <f t="shared" si="51"/>
        <v>0</v>
      </c>
      <c r="M165" s="53">
        <f t="shared" si="51"/>
        <v>0</v>
      </c>
      <c r="N165" s="53">
        <f t="shared" si="51"/>
        <v>0</v>
      </c>
      <c r="O165" s="53">
        <f t="shared" si="51"/>
        <v>0</v>
      </c>
    </row>
    <row r="166" spans="2:15">
      <c r="C166" t="s">
        <v>60</v>
      </c>
      <c r="D166" s="31"/>
      <c r="E166" s="40">
        <f t="shared" si="49"/>
        <v>0</v>
      </c>
      <c r="F166" s="53">
        <f t="shared" si="51"/>
        <v>0</v>
      </c>
      <c r="G166" s="53">
        <f t="shared" si="51"/>
        <v>0</v>
      </c>
      <c r="H166" s="53">
        <f t="shared" si="51"/>
        <v>0</v>
      </c>
      <c r="I166" s="53">
        <f t="shared" si="51"/>
        <v>0</v>
      </c>
      <c r="J166" s="53">
        <f t="shared" si="51"/>
        <v>0</v>
      </c>
      <c r="K166" s="53">
        <f t="shared" si="51"/>
        <v>0</v>
      </c>
      <c r="L166" s="53">
        <f t="shared" si="51"/>
        <v>0</v>
      </c>
      <c r="M166" s="53">
        <f t="shared" si="51"/>
        <v>0</v>
      </c>
      <c r="N166" s="53">
        <f t="shared" si="51"/>
        <v>0</v>
      </c>
      <c r="O166" s="53">
        <f t="shared" si="51"/>
        <v>0</v>
      </c>
    </row>
    <row r="167" spans="2:15">
      <c r="C167" t="str">
        <f>C63</f>
        <v>Other repair costs (specify)</v>
      </c>
      <c r="D167" s="31"/>
      <c r="E167" s="40">
        <f t="shared" si="49"/>
        <v>0</v>
      </c>
      <c r="F167" s="53">
        <f t="shared" si="51"/>
        <v>0</v>
      </c>
      <c r="G167" s="53">
        <f t="shared" si="51"/>
        <v>0</v>
      </c>
      <c r="H167" s="53">
        <f t="shared" si="51"/>
        <v>0</v>
      </c>
      <c r="I167" s="53">
        <f t="shared" si="51"/>
        <v>0</v>
      </c>
      <c r="J167" s="53">
        <f t="shared" si="51"/>
        <v>0</v>
      </c>
      <c r="K167" s="53">
        <f t="shared" si="51"/>
        <v>0</v>
      </c>
      <c r="L167" s="53">
        <f t="shared" si="51"/>
        <v>0</v>
      </c>
      <c r="M167" s="53">
        <f t="shared" si="51"/>
        <v>0</v>
      </c>
      <c r="N167" s="53">
        <f t="shared" si="51"/>
        <v>0</v>
      </c>
      <c r="O167" s="53">
        <f t="shared" si="51"/>
        <v>0</v>
      </c>
    </row>
    <row r="168" spans="2:15">
      <c r="C168" s="39">
        <f>C64</f>
        <v>0</v>
      </c>
      <c r="D168" s="31"/>
      <c r="E168" s="40">
        <f t="shared" si="49"/>
        <v>0</v>
      </c>
      <c r="F168" s="53">
        <f t="shared" si="51"/>
        <v>0</v>
      </c>
      <c r="G168" s="53">
        <f t="shared" si="51"/>
        <v>0</v>
      </c>
      <c r="H168" s="53">
        <f t="shared" si="51"/>
        <v>0</v>
      </c>
      <c r="I168" s="53">
        <f t="shared" si="51"/>
        <v>0</v>
      </c>
      <c r="J168" s="53">
        <f t="shared" si="51"/>
        <v>0</v>
      </c>
      <c r="K168" s="53">
        <f t="shared" si="51"/>
        <v>0</v>
      </c>
      <c r="L168" s="53">
        <f t="shared" si="51"/>
        <v>0</v>
      </c>
      <c r="M168" s="53">
        <f t="shared" si="51"/>
        <v>0</v>
      </c>
      <c r="N168" s="53">
        <f t="shared" si="51"/>
        <v>0</v>
      </c>
      <c r="O168" s="53">
        <f t="shared" si="51"/>
        <v>0</v>
      </c>
    </row>
    <row r="169" spans="2:15">
      <c r="C169" s="39">
        <f>C65</f>
        <v>0</v>
      </c>
      <c r="D169" s="31"/>
      <c r="E169" s="40">
        <f t="shared" si="49"/>
        <v>0</v>
      </c>
      <c r="F169" s="53">
        <f t="shared" si="51"/>
        <v>0</v>
      </c>
      <c r="G169" s="53">
        <f t="shared" si="51"/>
        <v>0</v>
      </c>
      <c r="H169" s="53">
        <f t="shared" si="51"/>
        <v>0</v>
      </c>
      <c r="I169" s="53">
        <f t="shared" si="51"/>
        <v>0</v>
      </c>
      <c r="J169" s="53">
        <f t="shared" si="51"/>
        <v>0</v>
      </c>
      <c r="K169" s="53">
        <f t="shared" si="51"/>
        <v>0</v>
      </c>
      <c r="L169" s="53">
        <f t="shared" si="51"/>
        <v>0</v>
      </c>
      <c r="M169" s="53">
        <f t="shared" si="51"/>
        <v>0</v>
      </c>
      <c r="N169" s="53">
        <f t="shared" si="51"/>
        <v>0</v>
      </c>
      <c r="O169" s="53">
        <f t="shared" si="51"/>
        <v>0</v>
      </c>
    </row>
    <row r="170" spans="2:15">
      <c r="C170" s="9"/>
      <c r="D170" s="9"/>
      <c r="E170" s="49"/>
      <c r="F170" s="50"/>
      <c r="G170" s="50"/>
      <c r="H170" s="50"/>
      <c r="I170" s="50"/>
      <c r="J170" s="50"/>
      <c r="K170" s="50"/>
      <c r="L170" s="50"/>
      <c r="M170" s="50"/>
      <c r="N170" s="50"/>
      <c r="O170" s="50"/>
    </row>
    <row r="171" spans="2:15">
      <c r="C171" t="s">
        <v>139</v>
      </c>
      <c r="D171" s="31"/>
      <c r="E171" s="40">
        <f t="shared" ref="E171:O171" si="52">SUM(E164:E170)</f>
        <v>0</v>
      </c>
      <c r="F171" s="42">
        <f t="shared" si="52"/>
        <v>0</v>
      </c>
      <c r="G171" s="42">
        <f t="shared" si="52"/>
        <v>0</v>
      </c>
      <c r="H171" s="42">
        <f t="shared" si="52"/>
        <v>0</v>
      </c>
      <c r="I171" s="42">
        <f t="shared" si="52"/>
        <v>0</v>
      </c>
      <c r="J171" s="42">
        <f t="shared" si="52"/>
        <v>0</v>
      </c>
      <c r="K171" s="42">
        <f t="shared" si="52"/>
        <v>0</v>
      </c>
      <c r="L171" s="42">
        <f t="shared" si="52"/>
        <v>0</v>
      </c>
      <c r="M171" s="42">
        <f t="shared" si="52"/>
        <v>0</v>
      </c>
      <c r="N171" s="42">
        <f t="shared" si="52"/>
        <v>0</v>
      </c>
      <c r="O171" s="42">
        <f t="shared" si="52"/>
        <v>0</v>
      </c>
    </row>
    <row r="172" spans="2:15">
      <c r="D172" s="31"/>
      <c r="E172" s="40"/>
      <c r="F172" s="42"/>
      <c r="G172" s="42"/>
      <c r="H172" s="42"/>
      <c r="I172" s="42"/>
      <c r="J172" s="42"/>
      <c r="K172" s="42"/>
      <c r="L172" s="42"/>
      <c r="M172" s="42"/>
      <c r="N172" s="42"/>
      <c r="O172" s="42"/>
    </row>
    <row r="173" spans="2:15">
      <c r="B173" t="s">
        <v>64</v>
      </c>
      <c r="D173" s="31"/>
      <c r="E173" s="40"/>
      <c r="F173" s="42"/>
      <c r="G173" s="42"/>
      <c r="H173" s="42"/>
      <c r="I173" s="42"/>
      <c r="J173" s="42"/>
      <c r="K173" s="42"/>
      <c r="L173" s="42"/>
      <c r="M173" s="42"/>
      <c r="N173" s="42"/>
      <c r="O173" s="42"/>
    </row>
    <row r="174" spans="2:15">
      <c r="C174" t="s">
        <v>65</v>
      </c>
      <c r="D174" s="31"/>
      <c r="E174" s="40">
        <f t="shared" ref="E174:E183" si="53">SUM(F174:O174)</f>
        <v>0</v>
      </c>
      <c r="F174" s="53">
        <f>IF($D70="None",F70,VLOOKUP($D70,esc_table,F$10+2,FALSE)*F70)</f>
        <v>0</v>
      </c>
      <c r="G174" s="53">
        <f t="shared" ref="G174:O174" si="54">IF($D70="None",G70,VLOOKUP($D70,esc_table,G$10+2,FALSE)*G70)</f>
        <v>0</v>
      </c>
      <c r="H174" s="53">
        <f t="shared" si="54"/>
        <v>0</v>
      </c>
      <c r="I174" s="53">
        <f t="shared" si="54"/>
        <v>0</v>
      </c>
      <c r="J174" s="53">
        <f t="shared" si="54"/>
        <v>0</v>
      </c>
      <c r="K174" s="53">
        <f t="shared" si="54"/>
        <v>0</v>
      </c>
      <c r="L174" s="53">
        <f t="shared" si="54"/>
        <v>0</v>
      </c>
      <c r="M174" s="53">
        <f t="shared" si="54"/>
        <v>0</v>
      </c>
      <c r="N174" s="53">
        <f t="shared" si="54"/>
        <v>0</v>
      </c>
      <c r="O174" s="53">
        <f t="shared" si="54"/>
        <v>0</v>
      </c>
    </row>
    <row r="175" spans="2:15">
      <c r="C175" t="s">
        <v>67</v>
      </c>
      <c r="D175" s="31"/>
      <c r="E175" s="40">
        <f t="shared" si="53"/>
        <v>0</v>
      </c>
      <c r="F175" s="53">
        <f t="shared" ref="F175:O183" si="55">IF($D71="None",F71,VLOOKUP($D71,esc_table,F$10+2,FALSE)*F71)</f>
        <v>0</v>
      </c>
      <c r="G175" s="53">
        <f t="shared" si="55"/>
        <v>0</v>
      </c>
      <c r="H175" s="53">
        <f t="shared" si="55"/>
        <v>0</v>
      </c>
      <c r="I175" s="53">
        <f t="shared" si="55"/>
        <v>0</v>
      </c>
      <c r="J175" s="53">
        <f t="shared" si="55"/>
        <v>0</v>
      </c>
      <c r="K175" s="53">
        <f t="shared" si="55"/>
        <v>0</v>
      </c>
      <c r="L175" s="53">
        <f t="shared" si="55"/>
        <v>0</v>
      </c>
      <c r="M175" s="53">
        <f t="shared" si="55"/>
        <v>0</v>
      </c>
      <c r="N175" s="53">
        <f t="shared" si="55"/>
        <v>0</v>
      </c>
      <c r="O175" s="53">
        <f t="shared" si="55"/>
        <v>0</v>
      </c>
    </row>
    <row r="176" spans="2:15">
      <c r="C176" t="s">
        <v>69</v>
      </c>
      <c r="D176" s="31"/>
      <c r="E176" s="40">
        <f t="shared" si="53"/>
        <v>0</v>
      </c>
      <c r="F176" s="53">
        <f t="shared" si="55"/>
        <v>0</v>
      </c>
      <c r="G176" s="53">
        <f t="shared" si="55"/>
        <v>0</v>
      </c>
      <c r="H176" s="53">
        <f t="shared" si="55"/>
        <v>0</v>
      </c>
      <c r="I176" s="53">
        <f t="shared" si="55"/>
        <v>0</v>
      </c>
      <c r="J176" s="53">
        <f t="shared" si="55"/>
        <v>0</v>
      </c>
      <c r="K176" s="53">
        <f t="shared" si="55"/>
        <v>0</v>
      </c>
      <c r="L176" s="53">
        <f t="shared" si="55"/>
        <v>0</v>
      </c>
      <c r="M176" s="53">
        <f t="shared" si="55"/>
        <v>0</v>
      </c>
      <c r="N176" s="53">
        <f t="shared" si="55"/>
        <v>0</v>
      </c>
      <c r="O176" s="53">
        <f t="shared" si="55"/>
        <v>0</v>
      </c>
    </row>
    <row r="177" spans="1:15">
      <c r="C177" t="s">
        <v>131</v>
      </c>
      <c r="D177" s="31"/>
      <c r="E177" s="40">
        <f t="shared" si="53"/>
        <v>0</v>
      </c>
      <c r="F177" s="53">
        <f t="shared" si="55"/>
        <v>0</v>
      </c>
      <c r="G177" s="53">
        <f t="shared" si="55"/>
        <v>0</v>
      </c>
      <c r="H177" s="53">
        <f t="shared" si="55"/>
        <v>0</v>
      </c>
      <c r="I177" s="53">
        <f t="shared" si="55"/>
        <v>0</v>
      </c>
      <c r="J177" s="53">
        <f t="shared" si="55"/>
        <v>0</v>
      </c>
      <c r="K177" s="53">
        <f t="shared" si="55"/>
        <v>0</v>
      </c>
      <c r="L177" s="53">
        <f t="shared" si="55"/>
        <v>0</v>
      </c>
      <c r="M177" s="53">
        <f t="shared" si="55"/>
        <v>0</v>
      </c>
      <c r="N177" s="53">
        <f t="shared" si="55"/>
        <v>0</v>
      </c>
      <c r="O177" s="53">
        <f t="shared" si="55"/>
        <v>0</v>
      </c>
    </row>
    <row r="178" spans="1:15">
      <c r="C178" t="s">
        <v>140</v>
      </c>
      <c r="D178" s="31"/>
      <c r="E178" s="40">
        <f t="shared" si="53"/>
        <v>0</v>
      </c>
      <c r="F178" s="53">
        <f t="shared" si="55"/>
        <v>0</v>
      </c>
      <c r="G178" s="53">
        <f t="shared" si="55"/>
        <v>0</v>
      </c>
      <c r="H178" s="53">
        <f t="shared" si="55"/>
        <v>0</v>
      </c>
      <c r="I178" s="53">
        <f t="shared" si="55"/>
        <v>0</v>
      </c>
      <c r="J178" s="53">
        <f t="shared" si="55"/>
        <v>0</v>
      </c>
      <c r="K178" s="53">
        <f t="shared" si="55"/>
        <v>0</v>
      </c>
      <c r="L178" s="53">
        <f t="shared" si="55"/>
        <v>0</v>
      </c>
      <c r="M178" s="53">
        <f t="shared" si="55"/>
        <v>0</v>
      </c>
      <c r="N178" s="53">
        <f t="shared" si="55"/>
        <v>0</v>
      </c>
      <c r="O178" s="53">
        <f t="shared" si="55"/>
        <v>0</v>
      </c>
    </row>
    <row r="179" spans="1:15">
      <c r="C179" t="s">
        <v>73</v>
      </c>
      <c r="D179" s="31"/>
      <c r="E179" s="40">
        <f t="shared" si="53"/>
        <v>0</v>
      </c>
      <c r="F179" s="53">
        <f t="shared" si="55"/>
        <v>0</v>
      </c>
      <c r="G179" s="53">
        <f t="shared" si="55"/>
        <v>0</v>
      </c>
      <c r="H179" s="53">
        <f t="shared" si="55"/>
        <v>0</v>
      </c>
      <c r="I179" s="53">
        <f t="shared" si="55"/>
        <v>0</v>
      </c>
      <c r="J179" s="53">
        <f t="shared" si="55"/>
        <v>0</v>
      </c>
      <c r="K179" s="53">
        <f t="shared" si="55"/>
        <v>0</v>
      </c>
      <c r="L179" s="53">
        <f t="shared" si="55"/>
        <v>0</v>
      </c>
      <c r="M179" s="53">
        <f t="shared" si="55"/>
        <v>0</v>
      </c>
      <c r="N179" s="53">
        <f t="shared" si="55"/>
        <v>0</v>
      </c>
      <c r="O179" s="53">
        <f t="shared" si="55"/>
        <v>0</v>
      </c>
    </row>
    <row r="180" spans="1:15">
      <c r="C180" t="s">
        <v>75</v>
      </c>
      <c r="D180" s="31"/>
      <c r="E180" s="40">
        <f t="shared" si="53"/>
        <v>0</v>
      </c>
      <c r="F180" s="53">
        <f t="shared" si="55"/>
        <v>0</v>
      </c>
      <c r="G180" s="53">
        <f t="shared" si="55"/>
        <v>0</v>
      </c>
      <c r="H180" s="53">
        <f t="shared" si="55"/>
        <v>0</v>
      </c>
      <c r="I180" s="53">
        <f t="shared" si="55"/>
        <v>0</v>
      </c>
      <c r="J180" s="53">
        <f t="shared" si="55"/>
        <v>0</v>
      </c>
      <c r="K180" s="53">
        <f t="shared" si="55"/>
        <v>0</v>
      </c>
      <c r="L180" s="53">
        <f t="shared" si="55"/>
        <v>0</v>
      </c>
      <c r="M180" s="53">
        <f t="shared" si="55"/>
        <v>0</v>
      </c>
      <c r="N180" s="53">
        <f t="shared" si="55"/>
        <v>0</v>
      </c>
      <c r="O180" s="53">
        <f t="shared" si="55"/>
        <v>0</v>
      </c>
    </row>
    <row r="181" spans="1:15">
      <c r="C181" t="str">
        <f>C77</f>
        <v>Other operating costs (specify)</v>
      </c>
      <c r="D181" s="31"/>
      <c r="E181" s="40">
        <f t="shared" si="53"/>
        <v>0</v>
      </c>
      <c r="F181" s="53">
        <f t="shared" si="55"/>
        <v>0</v>
      </c>
      <c r="G181" s="53">
        <f t="shared" si="55"/>
        <v>0</v>
      </c>
      <c r="H181" s="53">
        <f t="shared" si="55"/>
        <v>0</v>
      </c>
      <c r="I181" s="53">
        <f t="shared" si="55"/>
        <v>0</v>
      </c>
      <c r="J181" s="53">
        <f t="shared" si="55"/>
        <v>0</v>
      </c>
      <c r="K181" s="53">
        <f t="shared" si="55"/>
        <v>0</v>
      </c>
      <c r="L181" s="53">
        <f t="shared" si="55"/>
        <v>0</v>
      </c>
      <c r="M181" s="53">
        <f t="shared" si="55"/>
        <v>0</v>
      </c>
      <c r="N181" s="53">
        <f t="shared" si="55"/>
        <v>0</v>
      </c>
      <c r="O181" s="53">
        <f t="shared" si="55"/>
        <v>0</v>
      </c>
    </row>
    <row r="182" spans="1:15">
      <c r="C182" s="39">
        <f>C78</f>
        <v>0</v>
      </c>
      <c r="D182" s="31"/>
      <c r="E182" s="40">
        <f t="shared" si="53"/>
        <v>0</v>
      </c>
      <c r="F182" s="53">
        <f t="shared" si="55"/>
        <v>0</v>
      </c>
      <c r="G182" s="53">
        <f t="shared" si="55"/>
        <v>0</v>
      </c>
      <c r="H182" s="53">
        <f t="shared" si="55"/>
        <v>0</v>
      </c>
      <c r="I182" s="53">
        <f t="shared" si="55"/>
        <v>0</v>
      </c>
      <c r="J182" s="53">
        <f t="shared" si="55"/>
        <v>0</v>
      </c>
      <c r="K182" s="53">
        <f t="shared" si="55"/>
        <v>0</v>
      </c>
      <c r="L182" s="53">
        <f t="shared" si="55"/>
        <v>0</v>
      </c>
      <c r="M182" s="53">
        <f t="shared" si="55"/>
        <v>0</v>
      </c>
      <c r="N182" s="53">
        <f t="shared" si="55"/>
        <v>0</v>
      </c>
      <c r="O182" s="53">
        <f t="shared" si="55"/>
        <v>0</v>
      </c>
    </row>
    <row r="183" spans="1:15">
      <c r="C183" s="39">
        <f>C79</f>
        <v>0</v>
      </c>
      <c r="D183" s="31"/>
      <c r="E183" s="40">
        <f t="shared" si="53"/>
        <v>0</v>
      </c>
      <c r="F183" s="53">
        <f t="shared" si="55"/>
        <v>0</v>
      </c>
      <c r="G183" s="53">
        <f t="shared" si="55"/>
        <v>0</v>
      </c>
      <c r="H183" s="53">
        <f t="shared" si="55"/>
        <v>0</v>
      </c>
      <c r="I183" s="53">
        <f t="shared" si="55"/>
        <v>0</v>
      </c>
      <c r="J183" s="53">
        <f t="shared" si="55"/>
        <v>0</v>
      </c>
      <c r="K183" s="53">
        <f t="shared" si="55"/>
        <v>0</v>
      </c>
      <c r="L183" s="53">
        <f t="shared" si="55"/>
        <v>0</v>
      </c>
      <c r="M183" s="53">
        <f t="shared" si="55"/>
        <v>0</v>
      </c>
      <c r="N183" s="53">
        <f t="shared" si="55"/>
        <v>0</v>
      </c>
      <c r="O183" s="53">
        <f t="shared" si="55"/>
        <v>0</v>
      </c>
    </row>
    <row r="184" spans="1:15">
      <c r="C184" s="9"/>
      <c r="D184" s="9"/>
      <c r="E184" s="49"/>
      <c r="F184" s="50"/>
      <c r="G184" s="50"/>
      <c r="H184" s="50"/>
      <c r="I184" s="50"/>
      <c r="J184" s="50"/>
      <c r="K184" s="50"/>
      <c r="L184" s="50"/>
      <c r="M184" s="50"/>
      <c r="N184" s="50"/>
      <c r="O184" s="50"/>
    </row>
    <row r="185" spans="1:15">
      <c r="C185" t="s">
        <v>141</v>
      </c>
      <c r="D185" s="31"/>
      <c r="E185" s="40">
        <f t="shared" ref="E185:O185" si="56">SUM(E174:E184)</f>
        <v>0</v>
      </c>
      <c r="F185" s="42">
        <f t="shared" si="56"/>
        <v>0</v>
      </c>
      <c r="G185" s="42">
        <f t="shared" si="56"/>
        <v>0</v>
      </c>
      <c r="H185" s="42">
        <f t="shared" si="56"/>
        <v>0</v>
      </c>
      <c r="I185" s="42">
        <f t="shared" si="56"/>
        <v>0</v>
      </c>
      <c r="J185" s="42">
        <f t="shared" si="56"/>
        <v>0</v>
      </c>
      <c r="K185" s="42">
        <f t="shared" si="56"/>
        <v>0</v>
      </c>
      <c r="L185" s="42">
        <f t="shared" si="56"/>
        <v>0</v>
      </c>
      <c r="M185" s="42">
        <f t="shared" si="56"/>
        <v>0</v>
      </c>
      <c r="N185" s="42">
        <f t="shared" si="56"/>
        <v>0</v>
      </c>
      <c r="O185" s="42">
        <f t="shared" si="56"/>
        <v>0</v>
      </c>
    </row>
    <row r="186" spans="1:15">
      <c r="D186" s="31"/>
      <c r="E186" s="40"/>
      <c r="F186" s="42"/>
      <c r="G186" s="42"/>
      <c r="H186" s="42"/>
      <c r="I186" s="42"/>
      <c r="J186" s="42"/>
      <c r="K186" s="42"/>
      <c r="L186" s="42"/>
      <c r="M186" s="42"/>
      <c r="N186" s="42"/>
      <c r="O186" s="42"/>
    </row>
    <row r="187" spans="1:15" ht="14.25">
      <c r="B187" s="7" t="s">
        <v>142</v>
      </c>
      <c r="C187" s="7"/>
      <c r="D187" s="7"/>
      <c r="E187" s="43">
        <f t="shared" ref="E187:O187" si="57">E161+E171+E185</f>
        <v>0</v>
      </c>
      <c r="F187" s="44">
        <f t="shared" si="57"/>
        <v>0</v>
      </c>
      <c r="G187" s="44">
        <f t="shared" si="57"/>
        <v>0</v>
      </c>
      <c r="H187" s="44">
        <f t="shared" si="57"/>
        <v>0</v>
      </c>
      <c r="I187" s="44">
        <f t="shared" si="57"/>
        <v>0</v>
      </c>
      <c r="J187" s="44">
        <f t="shared" si="57"/>
        <v>0</v>
      </c>
      <c r="K187" s="44">
        <f t="shared" si="57"/>
        <v>0</v>
      </c>
      <c r="L187" s="44">
        <f t="shared" si="57"/>
        <v>0</v>
      </c>
      <c r="M187" s="44">
        <f t="shared" si="57"/>
        <v>0</v>
      </c>
      <c r="N187" s="44">
        <f t="shared" si="57"/>
        <v>0</v>
      </c>
      <c r="O187" s="44">
        <f t="shared" si="57"/>
        <v>0</v>
      </c>
    </row>
    <row r="188" spans="1:15">
      <c r="D188" s="31"/>
      <c r="E188" s="40"/>
      <c r="F188" s="42"/>
      <c r="G188" s="42"/>
      <c r="H188" s="42"/>
      <c r="I188" s="42"/>
      <c r="J188" s="42"/>
      <c r="K188" s="42"/>
      <c r="L188" s="42"/>
      <c r="M188" s="42"/>
      <c r="N188" s="42"/>
      <c r="O188" s="42"/>
    </row>
    <row r="189" spans="1:15" ht="14.25">
      <c r="A189" s="5" t="s">
        <v>112</v>
      </c>
      <c r="D189" s="31"/>
      <c r="E189" s="40"/>
      <c r="F189" s="42"/>
      <c r="G189" s="42"/>
      <c r="H189" s="42"/>
      <c r="I189" s="42"/>
      <c r="J189" s="42"/>
      <c r="K189" s="42"/>
      <c r="L189" s="42"/>
      <c r="M189" s="42"/>
      <c r="N189" s="42"/>
      <c r="O189" s="42"/>
    </row>
    <row r="190" spans="1:15">
      <c r="B190" t="s">
        <v>143</v>
      </c>
      <c r="D190" s="31"/>
      <c r="E190" s="40">
        <f>SUM(F190:O190)</f>
        <v>0</v>
      </c>
      <c r="F190" s="45">
        <f>IF($D86="None",F86,VLOOKUP($D86,esc_table,F$10+2,FALSE)*F86)</f>
        <v>0</v>
      </c>
      <c r="G190" s="45">
        <f t="shared" ref="G190:O190" si="58">IF($D86="None",G86,VLOOKUP($D86,esc_table,G$10+2,FALSE)*G86)</f>
        <v>0</v>
      </c>
      <c r="H190" s="45">
        <f t="shared" si="58"/>
        <v>0</v>
      </c>
      <c r="I190" s="45">
        <f t="shared" si="58"/>
        <v>0</v>
      </c>
      <c r="J190" s="45">
        <f t="shared" si="58"/>
        <v>0</v>
      </c>
      <c r="K190" s="45">
        <f t="shared" si="58"/>
        <v>0</v>
      </c>
      <c r="L190" s="45">
        <f t="shared" si="58"/>
        <v>0</v>
      </c>
      <c r="M190" s="45">
        <f t="shared" si="58"/>
        <v>0</v>
      </c>
      <c r="N190" s="45">
        <f t="shared" si="58"/>
        <v>0</v>
      </c>
      <c r="O190" s="53">
        <f t="shared" si="58"/>
        <v>0</v>
      </c>
    </row>
    <row r="191" spans="1:15">
      <c r="D191" s="31"/>
      <c r="E191" s="40"/>
      <c r="F191" s="42"/>
      <c r="G191" s="42"/>
      <c r="H191" s="42"/>
      <c r="I191" s="42"/>
      <c r="J191" s="42"/>
      <c r="K191" s="42"/>
      <c r="L191" s="42"/>
      <c r="M191" s="42"/>
      <c r="N191" s="42"/>
      <c r="O191" s="42"/>
    </row>
    <row r="192" spans="1:15" ht="14.25">
      <c r="B192" s="7" t="s">
        <v>144</v>
      </c>
      <c r="C192" s="7"/>
      <c r="D192" s="7"/>
      <c r="E192" s="43">
        <f t="shared" ref="E192:O192" si="59">SUM(E190:E191)</f>
        <v>0</v>
      </c>
      <c r="F192" s="44">
        <f t="shared" si="59"/>
        <v>0</v>
      </c>
      <c r="G192" s="44">
        <f t="shared" si="59"/>
        <v>0</v>
      </c>
      <c r="H192" s="44">
        <f t="shared" si="59"/>
        <v>0</v>
      </c>
      <c r="I192" s="44">
        <f t="shared" si="59"/>
        <v>0</v>
      </c>
      <c r="J192" s="44">
        <f t="shared" si="59"/>
        <v>0</v>
      </c>
      <c r="K192" s="44">
        <f t="shared" si="59"/>
        <v>0</v>
      </c>
      <c r="L192" s="44">
        <f t="shared" si="59"/>
        <v>0</v>
      </c>
      <c r="M192" s="44">
        <f t="shared" si="59"/>
        <v>0</v>
      </c>
      <c r="N192" s="44">
        <f t="shared" si="59"/>
        <v>0</v>
      </c>
      <c r="O192" s="44">
        <f t="shared" si="59"/>
        <v>0</v>
      </c>
    </row>
    <row r="193" spans="1:15">
      <c r="D193" s="31"/>
      <c r="E193" s="40"/>
      <c r="F193" s="42"/>
      <c r="G193" s="42"/>
      <c r="H193" s="42"/>
      <c r="I193" s="42"/>
      <c r="J193" s="42"/>
      <c r="K193" s="42"/>
      <c r="L193" s="42"/>
      <c r="M193" s="42"/>
      <c r="N193" s="42"/>
      <c r="O193" s="42"/>
    </row>
    <row r="194" spans="1:15" ht="15" thickBot="1">
      <c r="A194" s="11" t="s">
        <v>113</v>
      </c>
      <c r="B194" s="11"/>
      <c r="C194" s="11"/>
      <c r="D194" s="36"/>
      <c r="E194" s="46">
        <f>E145+E151+E187+E192</f>
        <v>0</v>
      </c>
      <c r="F194" s="47">
        <f>F145+F151+F187+F192</f>
        <v>0</v>
      </c>
      <c r="G194" s="47">
        <f t="shared" ref="G194:O194" si="60">G145+G151+G187+G192</f>
        <v>0</v>
      </c>
      <c r="H194" s="47">
        <f t="shared" si="60"/>
        <v>0</v>
      </c>
      <c r="I194" s="47">
        <f t="shared" si="60"/>
        <v>0</v>
      </c>
      <c r="J194" s="47">
        <f t="shared" si="60"/>
        <v>0</v>
      </c>
      <c r="K194" s="47">
        <f t="shared" si="60"/>
        <v>0</v>
      </c>
      <c r="L194" s="47">
        <f t="shared" si="60"/>
        <v>0</v>
      </c>
      <c r="M194" s="47">
        <f t="shared" si="60"/>
        <v>0</v>
      </c>
      <c r="N194" s="47">
        <f t="shared" si="60"/>
        <v>0</v>
      </c>
      <c r="O194" s="47">
        <f t="shared" si="60"/>
        <v>0</v>
      </c>
    </row>
    <row r="195" spans="1:15" ht="13.5" thickTop="1">
      <c r="D195" s="31"/>
      <c r="E195" s="73"/>
      <c r="F195" s="42"/>
      <c r="G195" s="42"/>
      <c r="H195" s="42"/>
      <c r="I195" s="42"/>
      <c r="J195" s="42"/>
      <c r="K195" s="42"/>
      <c r="L195" s="42"/>
      <c r="M195" s="42"/>
      <c r="N195" s="42"/>
      <c r="O195" s="42"/>
    </row>
    <row r="196" spans="1:15" ht="15" thickBot="1">
      <c r="A196" s="11" t="s">
        <v>145</v>
      </c>
      <c r="B196" s="11"/>
      <c r="C196" s="11"/>
      <c r="D196" s="36"/>
      <c r="E196" s="46">
        <f>E129-E194</f>
        <v>0</v>
      </c>
      <c r="F196" s="47">
        <f>F129-F194</f>
        <v>0</v>
      </c>
      <c r="G196" s="47">
        <f t="shared" ref="G196:O196" si="61">G129-G194</f>
        <v>0</v>
      </c>
      <c r="H196" s="47">
        <f t="shared" si="61"/>
        <v>0</v>
      </c>
      <c r="I196" s="47">
        <f t="shared" si="61"/>
        <v>0</v>
      </c>
      <c r="J196" s="47">
        <f t="shared" si="61"/>
        <v>0</v>
      </c>
      <c r="K196" s="47">
        <f t="shared" si="61"/>
        <v>0</v>
      </c>
      <c r="L196" s="47">
        <f t="shared" si="61"/>
        <v>0</v>
      </c>
      <c r="M196" s="47">
        <f t="shared" si="61"/>
        <v>0</v>
      </c>
      <c r="N196" s="47">
        <f t="shared" si="61"/>
        <v>0</v>
      </c>
      <c r="O196" s="47">
        <f t="shared" si="61"/>
        <v>0</v>
      </c>
    </row>
    <row r="197" spans="1:15" ht="13.5" thickTop="1">
      <c r="D197" s="31"/>
      <c r="E197" s="56"/>
      <c r="F197" s="42"/>
      <c r="G197" s="42"/>
      <c r="H197" s="42"/>
      <c r="I197" s="42"/>
      <c r="J197" s="42"/>
      <c r="K197" s="42"/>
      <c r="L197" s="42"/>
      <c r="M197" s="42"/>
      <c r="N197" s="42"/>
      <c r="O197" s="42"/>
    </row>
    <row r="198" spans="1:15" ht="14.25">
      <c r="A198" s="5" t="s">
        <v>150</v>
      </c>
      <c r="D198" s="31"/>
      <c r="E198" s="40"/>
      <c r="F198" s="42"/>
      <c r="G198" s="42"/>
      <c r="H198" s="42"/>
      <c r="I198" s="42"/>
      <c r="J198" s="42"/>
      <c r="K198" s="42"/>
      <c r="L198" s="42"/>
      <c r="M198" s="42"/>
      <c r="N198" s="42"/>
      <c r="O198" s="42"/>
    </row>
    <row r="199" spans="1:15">
      <c r="B199" t="s">
        <v>23</v>
      </c>
      <c r="D199" s="31"/>
      <c r="E199" s="40"/>
      <c r="F199" s="42"/>
      <c r="G199" s="42"/>
      <c r="H199" s="42"/>
      <c r="I199" s="42"/>
      <c r="J199" s="42"/>
      <c r="K199" s="42"/>
      <c r="L199" s="42"/>
      <c r="M199" s="42"/>
      <c r="N199" s="42"/>
      <c r="O199" s="42"/>
    </row>
    <row r="200" spans="1:15">
      <c r="C200" t="s">
        <v>23</v>
      </c>
      <c r="D200" s="31"/>
      <c r="E200" s="40">
        <f>SUM(F200:O200)</f>
        <v>0</v>
      </c>
      <c r="F200" s="42">
        <f>F122</f>
        <v>0</v>
      </c>
      <c r="G200" s="42">
        <f t="shared" ref="G200:O200" si="62">G122</f>
        <v>0</v>
      </c>
      <c r="H200" s="42">
        <f t="shared" si="62"/>
        <v>0</v>
      </c>
      <c r="I200" s="42">
        <f t="shared" si="62"/>
        <v>0</v>
      </c>
      <c r="J200" s="42">
        <f t="shared" si="62"/>
        <v>0</v>
      </c>
      <c r="K200" s="42">
        <f t="shared" si="62"/>
        <v>0</v>
      </c>
      <c r="L200" s="42">
        <f t="shared" si="62"/>
        <v>0</v>
      </c>
      <c r="M200" s="42">
        <f t="shared" si="62"/>
        <v>0</v>
      </c>
      <c r="N200" s="42">
        <f t="shared" si="62"/>
        <v>0</v>
      </c>
      <c r="O200" s="42">
        <f t="shared" si="62"/>
        <v>0</v>
      </c>
    </row>
    <row r="201" spans="1:15">
      <c r="C201" t="s">
        <v>106</v>
      </c>
      <c r="D201" s="31"/>
      <c r="E201" s="40">
        <f>SUM(F201:O201)</f>
        <v>0</v>
      </c>
      <c r="F201" s="42">
        <f>F127</f>
        <v>0</v>
      </c>
      <c r="G201" s="42">
        <f t="shared" ref="G201:O201" si="63">G127</f>
        <v>0</v>
      </c>
      <c r="H201" s="42">
        <f t="shared" si="63"/>
        <v>0</v>
      </c>
      <c r="I201" s="42">
        <f t="shared" si="63"/>
        <v>0</v>
      </c>
      <c r="J201" s="42">
        <f t="shared" si="63"/>
        <v>0</v>
      </c>
      <c r="K201" s="42">
        <f t="shared" si="63"/>
        <v>0</v>
      </c>
      <c r="L201" s="42">
        <f t="shared" si="63"/>
        <v>0</v>
      </c>
      <c r="M201" s="42">
        <f t="shared" si="63"/>
        <v>0</v>
      </c>
      <c r="N201" s="42">
        <f t="shared" si="63"/>
        <v>0</v>
      </c>
      <c r="O201" s="42">
        <f t="shared" si="63"/>
        <v>0</v>
      </c>
    </row>
    <row r="202" spans="1:15" ht="14.25">
      <c r="B202" s="7" t="s">
        <v>107</v>
      </c>
      <c r="C202" s="35"/>
      <c r="D202" s="37"/>
      <c r="E202" s="51">
        <f>SUM(E200:E201)</f>
        <v>0</v>
      </c>
      <c r="F202" s="52">
        <f>SUM(F200:F201)</f>
        <v>0</v>
      </c>
      <c r="G202" s="52">
        <f t="shared" ref="G202:O202" si="64">SUM(G200:G201)</f>
        <v>0</v>
      </c>
      <c r="H202" s="52">
        <f t="shared" si="64"/>
        <v>0</v>
      </c>
      <c r="I202" s="52">
        <f t="shared" si="64"/>
        <v>0</v>
      </c>
      <c r="J202" s="52">
        <f t="shared" si="64"/>
        <v>0</v>
      </c>
      <c r="K202" s="52">
        <f t="shared" si="64"/>
        <v>0</v>
      </c>
      <c r="L202" s="52">
        <f t="shared" si="64"/>
        <v>0</v>
      </c>
      <c r="M202" s="52">
        <f t="shared" si="64"/>
        <v>0</v>
      </c>
      <c r="N202" s="52">
        <f t="shared" si="64"/>
        <v>0</v>
      </c>
      <c r="O202" s="52">
        <f t="shared" si="64"/>
        <v>0</v>
      </c>
    </row>
    <row r="203" spans="1:15">
      <c r="D203" s="31"/>
      <c r="E203" s="40"/>
      <c r="F203" s="42"/>
      <c r="G203" s="42"/>
      <c r="H203" s="42"/>
      <c r="I203" s="42"/>
      <c r="J203" s="42"/>
      <c r="K203" s="42"/>
      <c r="L203" s="42"/>
      <c r="M203" s="42"/>
      <c r="N203" s="42"/>
      <c r="O203" s="42"/>
    </row>
    <row r="204" spans="1:15">
      <c r="B204" t="s">
        <v>108</v>
      </c>
      <c r="D204" s="31"/>
      <c r="E204" s="40"/>
      <c r="F204" s="42"/>
      <c r="G204" s="42"/>
      <c r="H204" s="42"/>
      <c r="I204" s="42"/>
      <c r="J204" s="42"/>
      <c r="K204" s="42"/>
      <c r="L204" s="42"/>
      <c r="M204" s="42"/>
      <c r="N204" s="42"/>
      <c r="O204" s="42"/>
    </row>
    <row r="205" spans="1:15">
      <c r="C205" t="s">
        <v>109</v>
      </c>
      <c r="D205" s="31"/>
      <c r="E205" s="40">
        <f t="shared" ref="E205:E210" si="65">SUM(F205:O205)</f>
        <v>0</v>
      </c>
      <c r="F205" s="42">
        <f>F145</f>
        <v>0</v>
      </c>
      <c r="G205" s="42">
        <f t="shared" ref="G205:O205" si="66">G145</f>
        <v>0</v>
      </c>
      <c r="H205" s="42">
        <f t="shared" si="66"/>
        <v>0</v>
      </c>
      <c r="I205" s="42">
        <f t="shared" si="66"/>
        <v>0</v>
      </c>
      <c r="J205" s="42">
        <f t="shared" si="66"/>
        <v>0</v>
      </c>
      <c r="K205" s="42">
        <f t="shared" si="66"/>
        <v>0</v>
      </c>
      <c r="L205" s="42">
        <f t="shared" si="66"/>
        <v>0</v>
      </c>
      <c r="M205" s="42">
        <f t="shared" si="66"/>
        <v>0</v>
      </c>
      <c r="N205" s="42">
        <f t="shared" si="66"/>
        <v>0</v>
      </c>
      <c r="O205" s="42">
        <f t="shared" si="66"/>
        <v>0</v>
      </c>
    </row>
    <row r="206" spans="1:15">
      <c r="C206" t="s">
        <v>110</v>
      </c>
      <c r="D206" s="31"/>
      <c r="E206" s="40">
        <f t="shared" si="65"/>
        <v>0</v>
      </c>
      <c r="F206" s="42">
        <f>F151</f>
        <v>0</v>
      </c>
      <c r="G206" s="42">
        <f t="shared" ref="G206:O206" si="67">G151</f>
        <v>0</v>
      </c>
      <c r="H206" s="42">
        <f t="shared" si="67"/>
        <v>0</v>
      </c>
      <c r="I206" s="42">
        <f t="shared" si="67"/>
        <v>0</v>
      </c>
      <c r="J206" s="42">
        <f t="shared" si="67"/>
        <v>0</v>
      </c>
      <c r="K206" s="42">
        <f t="shared" si="67"/>
        <v>0</v>
      </c>
      <c r="L206" s="42">
        <f t="shared" si="67"/>
        <v>0</v>
      </c>
      <c r="M206" s="42">
        <f t="shared" si="67"/>
        <v>0</v>
      </c>
      <c r="N206" s="42">
        <f t="shared" si="67"/>
        <v>0</v>
      </c>
      <c r="O206" s="42">
        <f t="shared" si="67"/>
        <v>0</v>
      </c>
    </row>
    <row r="207" spans="1:15">
      <c r="C207" t="s">
        <v>48</v>
      </c>
      <c r="D207" s="31"/>
      <c r="E207" s="40">
        <f t="shared" si="65"/>
        <v>0</v>
      </c>
      <c r="F207" s="42">
        <f>F161</f>
        <v>0</v>
      </c>
      <c r="G207" s="42">
        <f t="shared" ref="G207:O207" si="68">G161</f>
        <v>0</v>
      </c>
      <c r="H207" s="42">
        <f t="shared" si="68"/>
        <v>0</v>
      </c>
      <c r="I207" s="42">
        <f t="shared" si="68"/>
        <v>0</v>
      </c>
      <c r="J207" s="42">
        <f t="shared" si="68"/>
        <v>0</v>
      </c>
      <c r="K207" s="42">
        <f t="shared" si="68"/>
        <v>0</v>
      </c>
      <c r="L207" s="42">
        <f t="shared" si="68"/>
        <v>0</v>
      </c>
      <c r="M207" s="42">
        <f t="shared" si="68"/>
        <v>0</v>
      </c>
      <c r="N207" s="42">
        <f t="shared" si="68"/>
        <v>0</v>
      </c>
      <c r="O207" s="42">
        <f t="shared" si="68"/>
        <v>0</v>
      </c>
    </row>
    <row r="208" spans="1:15">
      <c r="C208" t="s">
        <v>111</v>
      </c>
      <c r="D208" s="31"/>
      <c r="E208" s="40">
        <f t="shared" si="65"/>
        <v>0</v>
      </c>
      <c r="F208" s="42">
        <f>F171</f>
        <v>0</v>
      </c>
      <c r="G208" s="42">
        <f t="shared" ref="G208:O208" si="69">G171</f>
        <v>0</v>
      </c>
      <c r="H208" s="42">
        <f t="shared" si="69"/>
        <v>0</v>
      </c>
      <c r="I208" s="42">
        <f t="shared" si="69"/>
        <v>0</v>
      </c>
      <c r="J208" s="42">
        <f t="shared" si="69"/>
        <v>0</v>
      </c>
      <c r="K208" s="42">
        <f t="shared" si="69"/>
        <v>0</v>
      </c>
      <c r="L208" s="42">
        <f t="shared" si="69"/>
        <v>0</v>
      </c>
      <c r="M208" s="42">
        <f t="shared" si="69"/>
        <v>0</v>
      </c>
      <c r="N208" s="42">
        <f t="shared" si="69"/>
        <v>0</v>
      </c>
      <c r="O208" s="42">
        <f t="shared" si="69"/>
        <v>0</v>
      </c>
    </row>
    <row r="209" spans="1:15">
      <c r="C209" t="s">
        <v>64</v>
      </c>
      <c r="D209" s="31"/>
      <c r="E209" s="40">
        <f t="shared" si="65"/>
        <v>0</v>
      </c>
      <c r="F209" s="42">
        <f>F185</f>
        <v>0</v>
      </c>
      <c r="G209" s="42">
        <f t="shared" ref="G209:O209" si="70">G185</f>
        <v>0</v>
      </c>
      <c r="H209" s="42">
        <f t="shared" si="70"/>
        <v>0</v>
      </c>
      <c r="I209" s="42">
        <f t="shared" si="70"/>
        <v>0</v>
      </c>
      <c r="J209" s="42">
        <f t="shared" si="70"/>
        <v>0</v>
      </c>
      <c r="K209" s="42">
        <f t="shared" si="70"/>
        <v>0</v>
      </c>
      <c r="L209" s="42">
        <f t="shared" si="70"/>
        <v>0</v>
      </c>
      <c r="M209" s="42">
        <f t="shared" si="70"/>
        <v>0</v>
      </c>
      <c r="N209" s="42">
        <f t="shared" si="70"/>
        <v>0</v>
      </c>
      <c r="O209" s="42">
        <f t="shared" si="70"/>
        <v>0</v>
      </c>
    </row>
    <row r="210" spans="1:15">
      <c r="C210" t="s">
        <v>112</v>
      </c>
      <c r="D210" s="31"/>
      <c r="E210" s="40">
        <f t="shared" si="65"/>
        <v>0</v>
      </c>
      <c r="F210" s="42">
        <f>F192</f>
        <v>0</v>
      </c>
      <c r="G210" s="42">
        <f t="shared" ref="G210:O210" si="71">G192</f>
        <v>0</v>
      </c>
      <c r="H210" s="42">
        <f t="shared" si="71"/>
        <v>0</v>
      </c>
      <c r="I210" s="42">
        <f t="shared" si="71"/>
        <v>0</v>
      </c>
      <c r="J210" s="42">
        <f t="shared" si="71"/>
        <v>0</v>
      </c>
      <c r="K210" s="42">
        <f t="shared" si="71"/>
        <v>0</v>
      </c>
      <c r="L210" s="42">
        <f t="shared" si="71"/>
        <v>0</v>
      </c>
      <c r="M210" s="42">
        <f t="shared" si="71"/>
        <v>0</v>
      </c>
      <c r="N210" s="42">
        <f t="shared" si="71"/>
        <v>0</v>
      </c>
      <c r="O210" s="42">
        <f t="shared" si="71"/>
        <v>0</v>
      </c>
    </row>
    <row r="211" spans="1:15" ht="14.25">
      <c r="B211" s="7" t="s">
        <v>113</v>
      </c>
      <c r="C211" s="35"/>
      <c r="D211" s="37"/>
      <c r="E211" s="51">
        <f>SUM(E205:E210)</f>
        <v>0</v>
      </c>
      <c r="F211" s="52">
        <f>SUM(F205:F210)</f>
        <v>0</v>
      </c>
      <c r="G211" s="52">
        <f t="shared" ref="G211:O211" si="72">SUM(G205:G210)</f>
        <v>0</v>
      </c>
      <c r="H211" s="52">
        <f t="shared" si="72"/>
        <v>0</v>
      </c>
      <c r="I211" s="52">
        <f t="shared" si="72"/>
        <v>0</v>
      </c>
      <c r="J211" s="52">
        <f t="shared" si="72"/>
        <v>0</v>
      </c>
      <c r="K211" s="52">
        <f t="shared" si="72"/>
        <v>0</v>
      </c>
      <c r="L211" s="52">
        <f t="shared" si="72"/>
        <v>0</v>
      </c>
      <c r="M211" s="52">
        <f t="shared" si="72"/>
        <v>0</v>
      </c>
      <c r="N211" s="52">
        <f t="shared" si="72"/>
        <v>0</v>
      </c>
      <c r="O211" s="52">
        <f t="shared" si="72"/>
        <v>0</v>
      </c>
    </row>
    <row r="212" spans="1:15">
      <c r="D212" s="31"/>
      <c r="E212" s="40"/>
      <c r="F212" s="42"/>
      <c r="G212" s="42"/>
      <c r="H212" s="42"/>
      <c r="I212" s="42"/>
      <c r="J212" s="42"/>
      <c r="K212" s="42"/>
      <c r="L212" s="42"/>
      <c r="M212" s="42"/>
      <c r="N212" s="42"/>
      <c r="O212" s="42"/>
    </row>
    <row r="213" spans="1:15" ht="15" thickBot="1">
      <c r="A213" s="11" t="s">
        <v>145</v>
      </c>
      <c r="B213" s="11"/>
      <c r="C213" s="11"/>
      <c r="D213" s="36"/>
      <c r="E213" s="46">
        <f>E202-E211</f>
        <v>0</v>
      </c>
      <c r="F213" s="47">
        <f>F202-F211</f>
        <v>0</v>
      </c>
      <c r="G213" s="47">
        <f t="shared" ref="G213:O213" si="73">G202-G211</f>
        <v>0</v>
      </c>
      <c r="H213" s="47">
        <f t="shared" si="73"/>
        <v>0</v>
      </c>
      <c r="I213" s="47">
        <f t="shared" si="73"/>
        <v>0</v>
      </c>
      <c r="J213" s="47">
        <f t="shared" si="73"/>
        <v>0</v>
      </c>
      <c r="K213" s="47">
        <f t="shared" si="73"/>
        <v>0</v>
      </c>
      <c r="L213" s="47">
        <f t="shared" si="73"/>
        <v>0</v>
      </c>
      <c r="M213" s="47">
        <f t="shared" si="73"/>
        <v>0</v>
      </c>
      <c r="N213" s="47">
        <f t="shared" si="73"/>
        <v>0</v>
      </c>
      <c r="O213" s="47">
        <f t="shared" si="73"/>
        <v>0</v>
      </c>
    </row>
    <row r="214" spans="1:15" ht="13.5" thickTop="1"/>
    <row r="215" spans="1:15" ht="15">
      <c r="A215" s="4" t="s">
        <v>151</v>
      </c>
    </row>
    <row r="217" spans="1:15">
      <c r="A217" s="21" t="s">
        <v>152</v>
      </c>
      <c r="B217" s="21"/>
      <c r="C217" s="21"/>
      <c r="D217" s="21"/>
      <c r="E217" s="12" t="s">
        <v>120</v>
      </c>
      <c r="F217" s="22" t="s">
        <v>92</v>
      </c>
      <c r="G217" s="22" t="s">
        <v>92</v>
      </c>
      <c r="H217" s="22" t="s">
        <v>92</v>
      </c>
      <c r="I217" s="22" t="s">
        <v>92</v>
      </c>
      <c r="J217" s="22" t="s">
        <v>92</v>
      </c>
      <c r="K217" s="22" t="s">
        <v>92</v>
      </c>
      <c r="L217" s="22" t="s">
        <v>92</v>
      </c>
      <c r="M217" s="22" t="s">
        <v>92</v>
      </c>
      <c r="N217" s="22" t="s">
        <v>92</v>
      </c>
      <c r="O217" s="22" t="s">
        <v>92</v>
      </c>
    </row>
    <row r="218" spans="1:15">
      <c r="A218" s="9"/>
      <c r="B218" s="9"/>
      <c r="C218" s="9"/>
      <c r="D218" s="9"/>
      <c r="E218" s="76" t="s">
        <v>149</v>
      </c>
      <c r="F218" s="57">
        <v>1</v>
      </c>
      <c r="G218" s="10">
        <v>2</v>
      </c>
      <c r="H218" s="10">
        <v>3</v>
      </c>
      <c r="I218" s="10">
        <v>4</v>
      </c>
      <c r="J218" s="10">
        <v>5</v>
      </c>
      <c r="K218" s="10">
        <v>6</v>
      </c>
      <c r="L218" s="10">
        <v>7</v>
      </c>
      <c r="M218" s="10">
        <v>8</v>
      </c>
      <c r="N218" s="10">
        <v>9</v>
      </c>
      <c r="O218" s="10">
        <v>10</v>
      </c>
    </row>
    <row r="219" spans="1:15">
      <c r="E219" s="14"/>
    </row>
    <row r="220" spans="1:15" ht="14.25">
      <c r="A220" s="5" t="s">
        <v>153</v>
      </c>
      <c r="E220" s="14"/>
    </row>
    <row r="221" spans="1:15">
      <c r="B221" t="s">
        <v>23</v>
      </c>
      <c r="D221" s="31"/>
      <c r="E221" s="40"/>
      <c r="F221" s="42"/>
      <c r="G221" s="42"/>
      <c r="H221" s="42"/>
      <c r="I221" s="42"/>
      <c r="J221" s="42"/>
      <c r="K221" s="42"/>
      <c r="L221" s="42"/>
      <c r="M221" s="42"/>
      <c r="N221" s="42"/>
      <c r="O221" s="42"/>
    </row>
    <row r="222" spans="1:1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c r="C223" t="s">
        <v>106</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25">
      <c r="B224" s="7" t="s">
        <v>107</v>
      </c>
      <c r="C224" s="35"/>
      <c r="D224" s="37"/>
      <c r="E224" s="51">
        <f>SUM(E222:E223)</f>
        <v>0</v>
      </c>
      <c r="F224" s="52">
        <f>SUM(F222:F223)</f>
        <v>0</v>
      </c>
      <c r="G224" s="52">
        <f t="shared" ref="G224:O224" si="74">SUM(G222:G223)</f>
        <v>0</v>
      </c>
      <c r="H224" s="52">
        <f t="shared" si="74"/>
        <v>0</v>
      </c>
      <c r="I224" s="52">
        <f t="shared" si="74"/>
        <v>0</v>
      </c>
      <c r="J224" s="52">
        <f t="shared" si="74"/>
        <v>0</v>
      </c>
      <c r="K224" s="52">
        <f t="shared" si="74"/>
        <v>0</v>
      </c>
      <c r="L224" s="52">
        <f t="shared" si="74"/>
        <v>0</v>
      </c>
      <c r="M224" s="52">
        <f t="shared" si="74"/>
        <v>0</v>
      </c>
      <c r="N224" s="52">
        <f t="shared" si="74"/>
        <v>0</v>
      </c>
      <c r="O224" s="52">
        <f t="shared" si="74"/>
        <v>0</v>
      </c>
    </row>
    <row r="225" spans="1:15">
      <c r="D225" s="31"/>
      <c r="E225" s="40"/>
      <c r="F225" s="42"/>
      <c r="G225" s="42"/>
      <c r="H225" s="42"/>
      <c r="I225" s="42"/>
      <c r="J225" s="42"/>
      <c r="K225" s="42"/>
      <c r="L225" s="42"/>
      <c r="M225" s="42"/>
      <c r="N225" s="42"/>
      <c r="O225" s="42"/>
    </row>
    <row r="226" spans="1:15">
      <c r="B226" t="s">
        <v>108</v>
      </c>
      <c r="D226" s="31"/>
      <c r="E226" s="40"/>
      <c r="F226" s="42"/>
      <c r="G226" s="42"/>
      <c r="H226" s="42"/>
      <c r="I226" s="42"/>
      <c r="J226" s="42"/>
      <c r="K226" s="42"/>
      <c r="L226" s="42"/>
      <c r="M226" s="42"/>
      <c r="N226" s="42"/>
      <c r="O226" s="42"/>
    </row>
    <row r="227" spans="1:15">
      <c r="C227" t="s">
        <v>109</v>
      </c>
      <c r="D227" s="31"/>
      <c r="E227" s="40">
        <f t="shared" ref="E227:E232" si="75">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c r="C228" t="s">
        <v>110</v>
      </c>
      <c r="D228" s="31"/>
      <c r="E228" s="40">
        <f t="shared" si="75"/>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c r="C229" t="s">
        <v>48</v>
      </c>
      <c r="D229" s="31"/>
      <c r="E229" s="40">
        <f t="shared" si="75"/>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c r="C230" t="s">
        <v>111</v>
      </c>
      <c r="D230" s="31"/>
      <c r="E230" s="40">
        <f t="shared" si="75"/>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c r="C231" t="s">
        <v>64</v>
      </c>
      <c r="D231" s="31"/>
      <c r="E231" s="40">
        <f t="shared" si="75"/>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c r="C232" t="s">
        <v>112</v>
      </c>
      <c r="D232" s="31"/>
      <c r="E232" s="40">
        <f t="shared" si="75"/>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25">
      <c r="B233" s="7" t="s">
        <v>113</v>
      </c>
      <c r="C233" s="35"/>
      <c r="D233" s="37"/>
      <c r="E233" s="51">
        <f>SUM(E227:E232)</f>
        <v>0</v>
      </c>
      <c r="F233" s="52">
        <f>SUM(F227:F232)</f>
        <v>0</v>
      </c>
      <c r="G233" s="52">
        <f t="shared" ref="G233:O233" si="76">SUM(G227:G232)</f>
        <v>0</v>
      </c>
      <c r="H233" s="52">
        <f t="shared" si="76"/>
        <v>0</v>
      </c>
      <c r="I233" s="52">
        <f t="shared" si="76"/>
        <v>0</v>
      </c>
      <c r="J233" s="52">
        <f t="shared" si="76"/>
        <v>0</v>
      </c>
      <c r="K233" s="52">
        <f t="shared" si="76"/>
        <v>0</v>
      </c>
      <c r="L233" s="52">
        <f t="shared" si="76"/>
        <v>0</v>
      </c>
      <c r="M233" s="52">
        <f t="shared" si="76"/>
        <v>0</v>
      </c>
      <c r="N233" s="52">
        <f t="shared" si="76"/>
        <v>0</v>
      </c>
      <c r="O233" s="52">
        <f t="shared" si="76"/>
        <v>0</v>
      </c>
    </row>
    <row r="234" spans="1:15">
      <c r="D234" s="31"/>
      <c r="E234" s="40"/>
      <c r="F234" s="42"/>
      <c r="G234" s="42"/>
      <c r="H234" s="42"/>
      <c r="I234" s="42"/>
      <c r="J234" s="42"/>
      <c r="K234" s="42"/>
      <c r="L234" s="42"/>
      <c r="M234" s="42"/>
      <c r="N234" s="42"/>
      <c r="O234" s="42"/>
    </row>
    <row r="235" spans="1:15" ht="15" thickBot="1">
      <c r="A235" s="11" t="s">
        <v>145</v>
      </c>
      <c r="B235" s="11"/>
      <c r="C235" s="11"/>
      <c r="D235" s="36"/>
      <c r="E235" s="46">
        <f>E224-E233</f>
        <v>0</v>
      </c>
      <c r="F235" s="47">
        <f>F224-F233</f>
        <v>0</v>
      </c>
      <c r="G235" s="47">
        <f t="shared" ref="G235:O235" si="77">G224-G233</f>
        <v>0</v>
      </c>
      <c r="H235" s="47">
        <f t="shared" si="77"/>
        <v>0</v>
      </c>
      <c r="I235" s="47">
        <f t="shared" si="77"/>
        <v>0</v>
      </c>
      <c r="J235" s="47">
        <f t="shared" si="77"/>
        <v>0</v>
      </c>
      <c r="K235" s="47">
        <f t="shared" si="77"/>
        <v>0</v>
      </c>
      <c r="L235" s="47">
        <f t="shared" si="77"/>
        <v>0</v>
      </c>
      <c r="M235" s="47">
        <f t="shared" si="77"/>
        <v>0</v>
      </c>
      <c r="N235" s="47">
        <f t="shared" si="77"/>
        <v>0</v>
      </c>
      <c r="O235" s="47">
        <f t="shared" si="77"/>
        <v>0</v>
      </c>
    </row>
    <row r="236" spans="1:15" ht="13.5" thickTop="1"/>
  </sheetData>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500-000000000000}">
      <formula1>esc_factors</formula1>
    </dataValidation>
  </dataValidations>
  <pageMargins left="0.74803149606299202" right="0.74803149606299202" top="0.78740157480314998" bottom="0.78740157480314998" header="0.511811023622047" footer="0.511811023622047"/>
  <pageSetup paperSize="8" scale="80" fitToHeight="0" orientation="portrait" r:id="rId1"/>
  <headerFooter alignWithMargins="0">
    <oddHeader>&amp;LCONFIDENTIAL - NOT FOR DISTRIBUTION OR DUPLICATION&amp;R[INSERT HEALTH SERVICE NAME] [INSERT EQUIPMENT]</oddHeader>
    <oddFooter>&amp;L&amp;A&amp;R&amp;P&amp;C&amp;1#&amp;"Arial Black"&amp;10&amp;K000000OFFICIAL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6"/>
  <sheetViews>
    <sheetView showGridLines="0" showZeros="0" zoomScale="85" zoomScaleNormal="85" workbookViewId="0">
      <selection activeCell="L4" sqref="L4"/>
    </sheetView>
  </sheetViews>
  <sheetFormatPr defaultRowHeight="12.75"/>
  <cols>
    <col min="1" max="1" width="4.85546875" customWidth="1"/>
    <col min="2" max="2" width="2.7109375" customWidth="1"/>
    <col min="3" max="3" width="40.7109375" customWidth="1"/>
    <col min="5" max="15" width="10.7109375" customWidth="1"/>
  </cols>
  <sheetData>
    <row r="1" spans="1:15" ht="18.75">
      <c r="A1" s="77" t="s">
        <v>99</v>
      </c>
    </row>
    <row r="2" spans="1:15" ht="18.75">
      <c r="A2" s="77"/>
    </row>
    <row r="3" spans="1:15" ht="15">
      <c r="A3" s="4" t="s">
        <v>154</v>
      </c>
    </row>
    <row r="4" spans="1:15">
      <c r="A4" s="19"/>
    </row>
    <row r="5" spans="1:15" ht="14.25">
      <c r="A5" s="89" t="s">
        <v>155</v>
      </c>
      <c r="D5" s="114"/>
      <c r="E5" s="115"/>
      <c r="F5" s="115"/>
      <c r="G5" s="115"/>
      <c r="H5" s="115"/>
      <c r="I5" s="115"/>
      <c r="J5" s="116"/>
    </row>
    <row r="6" spans="1:15" ht="14.25">
      <c r="A6" s="5"/>
      <c r="D6" s="117"/>
      <c r="E6" s="118"/>
      <c r="F6" s="118"/>
      <c r="G6" s="118"/>
      <c r="H6" s="118"/>
      <c r="I6" s="118"/>
      <c r="J6" s="119"/>
    </row>
    <row r="7" spans="1:15" ht="14.25">
      <c r="A7" s="5"/>
      <c r="D7" s="120"/>
      <c r="E7" s="121"/>
      <c r="F7" s="121"/>
      <c r="G7" s="121"/>
      <c r="H7" s="121"/>
      <c r="I7" s="121"/>
      <c r="J7" s="122"/>
    </row>
    <row r="8" spans="1:15">
      <c r="A8" s="9"/>
      <c r="B8" s="9"/>
      <c r="C8" s="9"/>
      <c r="D8" s="9"/>
      <c r="E8" s="9"/>
      <c r="F8" s="9"/>
      <c r="G8" s="9"/>
      <c r="H8" s="9"/>
      <c r="I8" s="9"/>
      <c r="J8" s="9"/>
      <c r="K8" s="9"/>
      <c r="L8" s="9"/>
      <c r="M8" s="9"/>
      <c r="N8" s="9"/>
      <c r="O8" s="9"/>
    </row>
    <row r="9" spans="1:15">
      <c r="A9" t="s">
        <v>118</v>
      </c>
      <c r="D9" s="12" t="s">
        <v>119</v>
      </c>
      <c r="E9" s="12" t="s">
        <v>120</v>
      </c>
      <c r="F9" s="2" t="s">
        <v>92</v>
      </c>
      <c r="G9" s="2" t="s">
        <v>92</v>
      </c>
      <c r="H9" s="2" t="s">
        <v>92</v>
      </c>
      <c r="I9" s="2" t="s">
        <v>92</v>
      </c>
      <c r="J9" s="2" t="s">
        <v>92</v>
      </c>
      <c r="K9" s="2" t="s">
        <v>92</v>
      </c>
      <c r="L9" s="2" t="s">
        <v>92</v>
      </c>
      <c r="M9" s="2" t="s">
        <v>92</v>
      </c>
      <c r="N9" s="2" t="s">
        <v>92</v>
      </c>
      <c r="O9" s="2" t="s">
        <v>92</v>
      </c>
    </row>
    <row r="10" spans="1:15">
      <c r="A10" s="9"/>
      <c r="B10" s="9"/>
      <c r="C10" s="9"/>
      <c r="D10" s="13" t="s">
        <v>121</v>
      </c>
      <c r="E10" s="13" t="s">
        <v>122</v>
      </c>
      <c r="F10" s="57">
        <v>1</v>
      </c>
      <c r="G10" s="10">
        <v>2</v>
      </c>
      <c r="H10" s="10">
        <v>3</v>
      </c>
      <c r="I10" s="10">
        <v>4</v>
      </c>
      <c r="J10" s="10">
        <v>5</v>
      </c>
      <c r="K10" s="10">
        <v>6</v>
      </c>
      <c r="L10" s="10">
        <v>7</v>
      </c>
      <c r="M10" s="10">
        <v>8</v>
      </c>
      <c r="N10" s="10">
        <v>9</v>
      </c>
      <c r="O10" s="10">
        <v>10</v>
      </c>
    </row>
    <row r="11" spans="1:15">
      <c r="D11" s="33"/>
      <c r="E11" s="14"/>
    </row>
    <row r="12" spans="1:15" ht="14.25">
      <c r="A12" s="5" t="s">
        <v>23</v>
      </c>
      <c r="D12" s="14"/>
      <c r="E12" s="14"/>
    </row>
    <row r="13" spans="1:15">
      <c r="B13" t="s">
        <v>24</v>
      </c>
      <c r="D13" s="14" t="s">
        <v>94</v>
      </c>
      <c r="E13" s="40">
        <f>SUM(F13:O13)</f>
        <v>0</v>
      </c>
      <c r="F13" s="41"/>
      <c r="G13" s="41"/>
      <c r="H13" s="41"/>
      <c r="I13" s="41"/>
      <c r="J13" s="41"/>
      <c r="K13" s="41"/>
      <c r="L13" s="41"/>
      <c r="M13" s="41"/>
      <c r="N13" s="41"/>
      <c r="O13" s="41"/>
    </row>
    <row r="14" spans="1:15">
      <c r="B14" t="s">
        <v>26</v>
      </c>
      <c r="D14" s="14" t="s">
        <v>94</v>
      </c>
      <c r="E14" s="40">
        <f>SUM(F14:O14)</f>
        <v>0</v>
      </c>
      <c r="F14" s="41"/>
      <c r="G14" s="41"/>
      <c r="H14" s="41"/>
      <c r="I14" s="41"/>
      <c r="J14" s="41"/>
      <c r="K14" s="41"/>
      <c r="L14" s="41"/>
      <c r="M14" s="41"/>
      <c r="N14" s="41"/>
      <c r="O14" s="41"/>
    </row>
    <row r="15" spans="1:15">
      <c r="C15" s="6"/>
      <c r="D15" s="14" t="s">
        <v>94</v>
      </c>
      <c r="E15" s="40">
        <f>SUM(F15:O15)</f>
        <v>0</v>
      </c>
      <c r="F15" s="41"/>
      <c r="G15" s="41"/>
      <c r="H15" s="41"/>
      <c r="I15" s="41"/>
      <c r="J15" s="41"/>
      <c r="K15" s="41"/>
      <c r="L15" s="41"/>
      <c r="M15" s="41"/>
      <c r="N15" s="41"/>
      <c r="O15" s="41"/>
    </row>
    <row r="16" spans="1:15">
      <c r="C16" s="6"/>
      <c r="D16" s="14" t="s">
        <v>94</v>
      </c>
      <c r="E16" s="40">
        <f>SUM(F16:O16)</f>
        <v>0</v>
      </c>
      <c r="F16" s="41"/>
      <c r="G16" s="41"/>
      <c r="H16" s="41"/>
      <c r="I16" s="41"/>
      <c r="J16" s="41"/>
      <c r="K16" s="41"/>
      <c r="L16" s="41"/>
      <c r="M16" s="41"/>
      <c r="N16" s="41"/>
      <c r="O16" s="41"/>
    </row>
    <row r="17" spans="1:15" ht="6" customHeight="1">
      <c r="D17" s="14"/>
      <c r="E17" s="40"/>
      <c r="F17" s="42"/>
      <c r="G17" s="42"/>
      <c r="H17" s="42"/>
      <c r="I17" s="42"/>
      <c r="J17" s="42"/>
      <c r="K17" s="42"/>
      <c r="L17" s="42"/>
      <c r="M17" s="42"/>
      <c r="N17" s="42"/>
      <c r="O17" s="42"/>
    </row>
    <row r="18" spans="1:15" ht="14.25">
      <c r="B18" s="7" t="s">
        <v>123</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c r="D19" s="14"/>
      <c r="E19" s="14"/>
    </row>
    <row r="20" spans="1:15" ht="14.25">
      <c r="A20" s="5" t="s">
        <v>124</v>
      </c>
      <c r="B20" s="17"/>
      <c r="C20" s="17"/>
      <c r="D20" s="18"/>
      <c r="E20" s="18"/>
      <c r="F20" s="17"/>
      <c r="G20" s="17"/>
      <c r="H20" s="17"/>
      <c r="I20" s="17"/>
      <c r="J20" s="17"/>
      <c r="K20" s="17"/>
      <c r="L20" s="17"/>
      <c r="M20" s="17"/>
      <c r="N20" s="17"/>
      <c r="O20" s="17"/>
    </row>
    <row r="21" spans="1:15">
      <c r="A21" s="19"/>
      <c r="B21" s="20" t="s">
        <v>125</v>
      </c>
      <c r="C21" s="20"/>
      <c r="D21" s="14" t="s">
        <v>21</v>
      </c>
      <c r="E21" s="40">
        <f>SUM(F21:O21)</f>
        <v>0</v>
      </c>
      <c r="F21" s="45"/>
      <c r="G21" s="45"/>
      <c r="H21" s="45"/>
      <c r="I21" s="45"/>
      <c r="J21" s="45"/>
      <c r="K21" s="45"/>
      <c r="L21" s="45"/>
      <c r="M21" s="45"/>
      <c r="N21" s="45"/>
      <c r="O21" s="41"/>
    </row>
    <row r="22" spans="1:15" ht="6" customHeight="1">
      <c r="A22" s="19"/>
      <c r="B22" s="20"/>
      <c r="C22" s="20"/>
      <c r="D22" s="34"/>
      <c r="E22" s="40"/>
      <c r="F22" s="42"/>
      <c r="G22" s="42"/>
      <c r="H22" s="42"/>
      <c r="I22" s="42"/>
      <c r="J22" s="42"/>
      <c r="K22" s="42"/>
      <c r="L22" s="42"/>
      <c r="M22" s="42"/>
      <c r="N22" s="42"/>
      <c r="O22" s="42"/>
    </row>
    <row r="23" spans="1:15" ht="14.25">
      <c r="A23" s="19"/>
      <c r="B23" s="7" t="s">
        <v>126</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c r="D24" s="16"/>
      <c r="E24" s="40"/>
      <c r="F24" s="42"/>
      <c r="G24" s="42"/>
      <c r="H24" s="42"/>
      <c r="I24" s="42"/>
      <c r="J24" s="42"/>
      <c r="K24" s="42"/>
      <c r="L24" s="42"/>
      <c r="M24" s="42"/>
      <c r="N24" s="42"/>
      <c r="O24" s="42"/>
    </row>
    <row r="25" spans="1:15" ht="15" thickBot="1">
      <c r="A25" s="11" t="s">
        <v>127</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5" thickTop="1">
      <c r="A26" s="9"/>
      <c r="B26" s="9"/>
      <c r="C26" s="9"/>
      <c r="D26" s="9"/>
      <c r="E26" s="32"/>
      <c r="F26" s="9"/>
      <c r="G26" s="9"/>
      <c r="H26" s="9"/>
      <c r="I26" s="9"/>
      <c r="J26" s="9"/>
      <c r="K26" s="9"/>
      <c r="L26" s="9"/>
      <c r="M26" s="9"/>
      <c r="N26" s="9"/>
      <c r="O26" s="9"/>
    </row>
    <row r="27" spans="1:15">
      <c r="A27" t="s">
        <v>128</v>
      </c>
      <c r="D27" s="12" t="s">
        <v>119</v>
      </c>
      <c r="E27" s="23" t="s">
        <v>120</v>
      </c>
      <c r="F27" s="2" t="s">
        <v>92</v>
      </c>
      <c r="G27" s="2" t="s">
        <v>92</v>
      </c>
      <c r="H27" s="2" t="s">
        <v>92</v>
      </c>
      <c r="I27" s="2" t="s">
        <v>92</v>
      </c>
      <c r="J27" s="2" t="s">
        <v>92</v>
      </c>
      <c r="K27" s="2" t="s">
        <v>92</v>
      </c>
      <c r="L27" s="2" t="s">
        <v>92</v>
      </c>
      <c r="M27" s="2" t="s">
        <v>92</v>
      </c>
      <c r="N27" s="2" t="s">
        <v>92</v>
      </c>
      <c r="O27" s="2" t="s">
        <v>92</v>
      </c>
    </row>
    <row r="28" spans="1:15">
      <c r="A28" s="9"/>
      <c r="B28" s="9"/>
      <c r="C28" s="9"/>
      <c r="D28" s="13" t="s">
        <v>121</v>
      </c>
      <c r="E28" s="13" t="s">
        <v>122</v>
      </c>
      <c r="F28" s="57">
        <v>1</v>
      </c>
      <c r="G28" s="10">
        <v>2</v>
      </c>
      <c r="H28" s="10">
        <v>3</v>
      </c>
      <c r="I28" s="10">
        <v>4</v>
      </c>
      <c r="J28" s="10">
        <v>5</v>
      </c>
      <c r="K28" s="10">
        <v>6</v>
      </c>
      <c r="L28" s="10">
        <v>7</v>
      </c>
      <c r="M28" s="10">
        <v>8</v>
      </c>
      <c r="N28" s="10">
        <v>9</v>
      </c>
      <c r="O28" s="10">
        <v>10</v>
      </c>
    </row>
    <row r="29" spans="1:15">
      <c r="D29" s="33"/>
      <c r="E29" s="14"/>
    </row>
    <row r="30" spans="1:15" ht="14.25">
      <c r="A30" s="5" t="s">
        <v>129</v>
      </c>
      <c r="D30" s="14"/>
      <c r="E30" s="14"/>
    </row>
    <row r="31" spans="1:15">
      <c r="B31" t="s">
        <v>130</v>
      </c>
      <c r="D31" s="14" t="s">
        <v>21</v>
      </c>
      <c r="E31" s="40">
        <f>SUM(F31:O31)</f>
        <v>0</v>
      </c>
      <c r="F31" s="41"/>
      <c r="G31" s="48"/>
      <c r="H31" s="48"/>
      <c r="I31" s="48"/>
      <c r="J31" s="48"/>
      <c r="K31" s="48"/>
      <c r="L31" s="48"/>
      <c r="M31" s="48"/>
      <c r="N31" s="48"/>
      <c r="O31" s="48"/>
    </row>
    <row r="32" spans="1:15">
      <c r="B32" t="s">
        <v>33</v>
      </c>
      <c r="D32" s="14" t="s">
        <v>21</v>
      </c>
      <c r="E32" s="40">
        <f>SUM(F32:O32)</f>
        <v>0</v>
      </c>
      <c r="F32" s="41"/>
      <c r="G32" s="48"/>
      <c r="H32" s="48"/>
      <c r="I32" s="48"/>
      <c r="J32" s="48"/>
      <c r="K32" s="48"/>
      <c r="L32" s="48"/>
      <c r="M32" s="48"/>
      <c r="N32" s="48"/>
      <c r="O32" s="48"/>
    </row>
    <row r="33" spans="1:15">
      <c r="B33" t="s">
        <v>35</v>
      </c>
      <c r="D33" s="14" t="s">
        <v>21</v>
      </c>
      <c r="E33" s="40">
        <f>SUM(F33:O33)</f>
        <v>0</v>
      </c>
      <c r="F33" s="41"/>
      <c r="G33" s="48"/>
      <c r="H33" s="48"/>
      <c r="I33" s="48"/>
      <c r="J33" s="48"/>
      <c r="K33" s="48"/>
      <c r="L33" s="48"/>
      <c r="M33" s="48"/>
      <c r="N33" s="48"/>
      <c r="O33" s="48"/>
    </row>
    <row r="34" spans="1:15">
      <c r="B34" t="s">
        <v>37</v>
      </c>
      <c r="D34" s="14" t="s">
        <v>21</v>
      </c>
      <c r="E34" s="40">
        <f>SUM(F34:O34)</f>
        <v>0</v>
      </c>
      <c r="F34" s="41"/>
      <c r="G34" s="48"/>
      <c r="H34" s="48"/>
      <c r="I34" s="48"/>
      <c r="J34" s="48"/>
      <c r="K34" s="48"/>
      <c r="L34" s="48"/>
      <c r="M34" s="48"/>
      <c r="N34" s="48"/>
      <c r="O34" s="48"/>
    </row>
    <row r="35" spans="1:15">
      <c r="B35" t="s">
        <v>131</v>
      </c>
      <c r="D35" s="14" t="s">
        <v>21</v>
      </c>
      <c r="E35" s="40">
        <f>SUM(F35:O35)</f>
        <v>0</v>
      </c>
      <c r="F35" s="41"/>
      <c r="G35" s="48"/>
      <c r="H35" s="48"/>
      <c r="I35" s="48"/>
      <c r="J35" s="48"/>
      <c r="K35" s="48"/>
      <c r="L35" s="48"/>
      <c r="M35" s="48"/>
      <c r="N35" s="48"/>
      <c r="O35" s="48"/>
    </row>
    <row r="36" spans="1:15" ht="6" customHeight="1">
      <c r="D36" s="14"/>
      <c r="E36" s="40"/>
      <c r="F36" s="42"/>
      <c r="G36" s="42"/>
      <c r="H36" s="42"/>
      <c r="I36" s="42"/>
      <c r="J36" s="42"/>
      <c r="K36" s="42"/>
      <c r="L36" s="42"/>
      <c r="M36" s="42"/>
      <c r="N36" s="42"/>
      <c r="O36" s="42"/>
    </row>
    <row r="37" spans="1:15" ht="14.25">
      <c r="B37" s="7" t="s">
        <v>132</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c r="D38" s="14"/>
      <c r="E38" s="40"/>
      <c r="F38" s="42"/>
      <c r="G38" s="42"/>
      <c r="H38" s="42"/>
      <c r="I38" s="42"/>
      <c r="J38" s="42"/>
      <c r="K38" s="42"/>
      <c r="L38" s="42"/>
      <c r="M38" s="42"/>
      <c r="N38" s="42"/>
      <c r="O38" s="42"/>
    </row>
    <row r="39" spans="1:15">
      <c r="A39" s="8" t="s">
        <v>133</v>
      </c>
      <c r="B39" t="s">
        <v>134</v>
      </c>
      <c r="D39" s="14" t="s">
        <v>21</v>
      </c>
      <c r="E39" s="40">
        <f>SUM(F39:O39)</f>
        <v>0</v>
      </c>
      <c r="F39" s="41"/>
      <c r="G39" s="48"/>
      <c r="H39" s="48"/>
      <c r="I39" s="48"/>
      <c r="J39" s="48"/>
      <c r="K39" s="48"/>
      <c r="L39" s="48"/>
      <c r="M39" s="48"/>
      <c r="N39" s="48"/>
      <c r="O39" s="48"/>
    </row>
    <row r="40" spans="1:15">
      <c r="D40" s="14"/>
      <c r="E40" s="40"/>
      <c r="F40" s="42"/>
      <c r="G40" s="42"/>
      <c r="H40" s="42"/>
      <c r="I40" s="42"/>
      <c r="J40" s="42"/>
      <c r="K40" s="42"/>
      <c r="L40" s="42"/>
      <c r="M40" s="42"/>
      <c r="N40" s="42"/>
      <c r="O40" s="42"/>
    </row>
    <row r="41" spans="1:15" ht="14.25">
      <c r="B41" s="7" t="s">
        <v>135</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c r="D42" s="14"/>
      <c r="E42" s="40"/>
      <c r="F42" s="42"/>
      <c r="G42" s="42"/>
      <c r="H42" s="42"/>
      <c r="I42" s="42"/>
      <c r="J42" s="42"/>
      <c r="K42" s="42"/>
      <c r="L42" s="42"/>
      <c r="M42" s="42"/>
      <c r="N42" s="42"/>
      <c r="O42" s="42"/>
    </row>
    <row r="43" spans="1:15" ht="14.25">
      <c r="A43" s="5" t="s">
        <v>110</v>
      </c>
      <c r="D43" s="14"/>
      <c r="E43" s="14"/>
    </row>
    <row r="44" spans="1:15">
      <c r="B44" t="s">
        <v>44</v>
      </c>
      <c r="D44" s="14" t="s">
        <v>21</v>
      </c>
      <c r="E44" s="40">
        <f>SUM(F44:O44)</f>
        <v>0</v>
      </c>
      <c r="F44" s="41"/>
      <c r="G44" s="41"/>
      <c r="H44" s="41"/>
      <c r="I44" s="41"/>
      <c r="J44" s="41"/>
      <c r="K44" s="41"/>
      <c r="L44" s="41"/>
      <c r="M44" s="41"/>
      <c r="N44" s="41"/>
      <c r="O44" s="41"/>
    </row>
    <row r="45" spans="1:15">
      <c r="B45" t="s">
        <v>46</v>
      </c>
      <c r="D45" s="14" t="s">
        <v>21</v>
      </c>
      <c r="E45" s="40">
        <f>SUM(F45:O45)</f>
        <v>0</v>
      </c>
      <c r="F45" s="45"/>
      <c r="G45" s="45"/>
      <c r="H45" s="45"/>
      <c r="I45" s="45"/>
      <c r="J45" s="45"/>
      <c r="K45" s="45"/>
      <c r="L45" s="45"/>
      <c r="M45" s="45"/>
      <c r="N45" s="45"/>
      <c r="O45" s="41"/>
    </row>
    <row r="46" spans="1:15" ht="6.75" customHeight="1">
      <c r="D46" s="14"/>
      <c r="E46" s="40"/>
      <c r="F46" s="42"/>
      <c r="G46" s="42"/>
      <c r="H46" s="42"/>
      <c r="I46" s="42"/>
      <c r="J46" s="42"/>
      <c r="K46" s="42"/>
      <c r="L46" s="42"/>
      <c r="M46" s="42"/>
      <c r="N46" s="42"/>
      <c r="O46" s="42"/>
    </row>
    <row r="47" spans="1:15" ht="14.25">
      <c r="B47" s="7" t="s">
        <v>136</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c r="D48" s="14"/>
      <c r="E48" s="40"/>
      <c r="F48" s="42"/>
      <c r="G48" s="42"/>
      <c r="H48" s="42"/>
      <c r="I48" s="42"/>
      <c r="J48" s="42"/>
      <c r="K48" s="42"/>
      <c r="L48" s="42"/>
      <c r="M48" s="42"/>
      <c r="N48" s="42"/>
      <c r="O48" s="42"/>
    </row>
    <row r="49" spans="1:15" ht="14.25">
      <c r="A49" s="5" t="s">
        <v>137</v>
      </c>
      <c r="D49" s="14"/>
      <c r="E49" s="40"/>
      <c r="F49" s="42"/>
      <c r="G49" s="42"/>
      <c r="H49" s="42"/>
      <c r="I49" s="42"/>
      <c r="J49" s="42"/>
      <c r="K49" s="42"/>
      <c r="L49" s="42"/>
      <c r="M49" s="42"/>
      <c r="N49" s="42"/>
      <c r="O49" s="42"/>
    </row>
    <row r="50" spans="1:15">
      <c r="B50" t="s">
        <v>48</v>
      </c>
      <c r="D50" s="14"/>
      <c r="E50" s="40"/>
      <c r="F50" s="42"/>
      <c r="G50" s="42"/>
      <c r="H50" s="42"/>
      <c r="I50" s="42"/>
      <c r="J50" s="42"/>
      <c r="K50" s="42"/>
      <c r="L50" s="42"/>
      <c r="M50" s="42"/>
      <c r="N50" s="42"/>
      <c r="O50" s="42"/>
    </row>
    <row r="51" spans="1:15">
      <c r="C51" t="s">
        <v>49</v>
      </c>
      <c r="D51" s="14" t="s">
        <v>93</v>
      </c>
      <c r="E51" s="40">
        <f>SUM(F51:O51)</f>
        <v>0</v>
      </c>
      <c r="F51" s="41"/>
      <c r="G51" s="41"/>
      <c r="H51" s="41"/>
      <c r="I51" s="41"/>
      <c r="J51" s="41"/>
      <c r="K51" s="41"/>
      <c r="L51" s="41"/>
      <c r="M51" s="41"/>
      <c r="N51" s="41"/>
      <c r="O51" s="41"/>
    </row>
    <row r="52" spans="1:15">
      <c r="C52" t="s">
        <v>51</v>
      </c>
      <c r="D52" s="14" t="s">
        <v>93</v>
      </c>
      <c r="E52" s="40">
        <f>SUM(F52:O52)</f>
        <v>0</v>
      </c>
      <c r="F52" s="41"/>
      <c r="G52" s="41"/>
      <c r="H52" s="41"/>
      <c r="I52" s="41"/>
      <c r="J52" s="41"/>
      <c r="K52" s="41"/>
      <c r="L52" s="41"/>
      <c r="M52" s="41"/>
      <c r="N52" s="41"/>
      <c r="O52" s="41"/>
    </row>
    <row r="53" spans="1:15">
      <c r="C53" t="s">
        <v>53</v>
      </c>
      <c r="D53" s="14" t="s">
        <v>93</v>
      </c>
      <c r="E53" s="40">
        <f>SUM(F53:O53)</f>
        <v>0</v>
      </c>
      <c r="F53" s="41"/>
      <c r="G53" s="41"/>
      <c r="H53" s="41"/>
      <c r="I53" s="41"/>
      <c r="J53" s="41"/>
      <c r="K53" s="41"/>
      <c r="L53" s="41"/>
      <c r="M53" s="41"/>
      <c r="N53" s="41"/>
      <c r="O53" s="41"/>
    </row>
    <row r="54" spans="1:15">
      <c r="C54" s="6"/>
      <c r="D54" s="14" t="s">
        <v>93</v>
      </c>
      <c r="E54" s="40">
        <f>SUM(F54:O54)</f>
        <v>0</v>
      </c>
      <c r="F54" s="41"/>
      <c r="G54" s="41"/>
      <c r="H54" s="41"/>
      <c r="I54" s="41"/>
      <c r="J54" s="41"/>
      <c r="K54" s="41"/>
      <c r="L54" s="41"/>
      <c r="M54" s="41"/>
      <c r="N54" s="41"/>
      <c r="O54" s="41"/>
    </row>
    <row r="55" spans="1:15">
      <c r="C55" s="6"/>
      <c r="D55" s="14" t="s">
        <v>93</v>
      </c>
      <c r="E55" s="40">
        <f>SUM(F55:O55)</f>
        <v>0</v>
      </c>
      <c r="F55" s="41"/>
      <c r="G55" s="41"/>
      <c r="H55" s="41"/>
      <c r="I55" s="41"/>
      <c r="J55" s="41"/>
      <c r="K55" s="41"/>
      <c r="L55" s="41"/>
      <c r="M55" s="41"/>
      <c r="N55" s="41"/>
      <c r="O55" s="41"/>
    </row>
    <row r="56" spans="1:15" ht="6" customHeight="1">
      <c r="C56" s="9"/>
      <c r="D56" s="16"/>
      <c r="E56" s="49"/>
      <c r="F56" s="50"/>
      <c r="G56" s="50"/>
      <c r="H56" s="50"/>
      <c r="I56" s="50"/>
      <c r="J56" s="50"/>
      <c r="K56" s="50"/>
      <c r="L56" s="50"/>
      <c r="M56" s="50"/>
      <c r="N56" s="50"/>
      <c r="O56" s="50"/>
    </row>
    <row r="57" spans="1:15">
      <c r="C57" t="s">
        <v>138</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c r="D58" s="14"/>
      <c r="E58" s="14"/>
    </row>
    <row r="59" spans="1:15">
      <c r="B59" t="s">
        <v>55</v>
      </c>
      <c r="D59" s="14"/>
      <c r="E59" s="14"/>
    </row>
    <row r="60" spans="1:15">
      <c r="C60" t="s">
        <v>56</v>
      </c>
      <c r="D60" s="14" t="s">
        <v>93</v>
      </c>
      <c r="E60" s="40">
        <f t="shared" ref="E60:E65" si="7">SUM(F60:O60)</f>
        <v>0</v>
      </c>
      <c r="F60" s="41"/>
      <c r="G60" s="41"/>
      <c r="H60" s="41"/>
      <c r="I60" s="41"/>
      <c r="J60" s="41"/>
      <c r="K60" s="41"/>
      <c r="L60" s="41"/>
      <c r="M60" s="41"/>
      <c r="N60" s="41"/>
      <c r="O60" s="41"/>
    </row>
    <row r="61" spans="1:15">
      <c r="C61" t="s">
        <v>58</v>
      </c>
      <c r="D61" s="14" t="s">
        <v>93</v>
      </c>
      <c r="E61" s="40">
        <f t="shared" si="7"/>
        <v>0</v>
      </c>
      <c r="F61" s="41"/>
      <c r="G61" s="41"/>
      <c r="H61" s="41"/>
      <c r="I61" s="41"/>
      <c r="J61" s="41"/>
      <c r="K61" s="41"/>
      <c r="L61" s="41"/>
      <c r="M61" s="41"/>
      <c r="N61" s="41"/>
      <c r="O61" s="41"/>
    </row>
    <row r="62" spans="1:15">
      <c r="C62" t="s">
        <v>60</v>
      </c>
      <c r="D62" s="14" t="s">
        <v>93</v>
      </c>
      <c r="E62" s="40">
        <f t="shared" si="7"/>
        <v>0</v>
      </c>
      <c r="F62" s="41"/>
      <c r="G62" s="41"/>
      <c r="H62" s="41"/>
      <c r="I62" s="41"/>
      <c r="J62" s="41"/>
      <c r="K62" s="41"/>
      <c r="L62" s="41"/>
      <c r="M62" s="41"/>
      <c r="N62" s="41"/>
      <c r="O62" s="41"/>
    </row>
    <row r="63" spans="1:15">
      <c r="C63" t="s">
        <v>62</v>
      </c>
      <c r="D63" s="14" t="s">
        <v>93</v>
      </c>
      <c r="E63" s="40">
        <f t="shared" si="7"/>
        <v>0</v>
      </c>
      <c r="F63" s="41"/>
      <c r="G63" s="41"/>
      <c r="H63" s="41"/>
      <c r="I63" s="41"/>
      <c r="J63" s="41"/>
      <c r="K63" s="41"/>
      <c r="L63" s="41"/>
      <c r="M63" s="41"/>
      <c r="N63" s="41"/>
      <c r="O63" s="41"/>
    </row>
    <row r="64" spans="1:15">
      <c r="C64" s="6"/>
      <c r="D64" s="14" t="s">
        <v>93</v>
      </c>
      <c r="E64" s="40">
        <f t="shared" si="7"/>
        <v>0</v>
      </c>
      <c r="F64" s="41"/>
      <c r="G64" s="41"/>
      <c r="H64" s="41"/>
      <c r="I64" s="41"/>
      <c r="J64" s="41"/>
      <c r="K64" s="41"/>
      <c r="L64" s="41"/>
      <c r="M64" s="41"/>
      <c r="N64" s="41"/>
      <c r="O64" s="41"/>
    </row>
    <row r="65" spans="2:15">
      <c r="C65" s="6"/>
      <c r="D65" s="14" t="s">
        <v>93</v>
      </c>
      <c r="E65" s="40">
        <f t="shared" si="7"/>
        <v>0</v>
      </c>
      <c r="F65" s="41"/>
      <c r="G65" s="41"/>
      <c r="H65" s="41"/>
      <c r="I65" s="41"/>
      <c r="J65" s="41"/>
      <c r="K65" s="41"/>
      <c r="L65" s="41"/>
      <c r="M65" s="41"/>
      <c r="N65" s="41"/>
      <c r="O65" s="41"/>
    </row>
    <row r="66" spans="2:15" ht="6.75" customHeight="1">
      <c r="C66" s="9"/>
      <c r="D66" s="16"/>
      <c r="E66" s="49"/>
      <c r="F66" s="50"/>
      <c r="G66" s="50"/>
      <c r="H66" s="50"/>
      <c r="I66" s="50"/>
      <c r="J66" s="50"/>
      <c r="K66" s="50"/>
      <c r="L66" s="50"/>
      <c r="M66" s="50"/>
      <c r="N66" s="50"/>
      <c r="O66" s="50"/>
    </row>
    <row r="67" spans="2:15">
      <c r="C67" t="s">
        <v>139</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c r="D68" s="14"/>
      <c r="E68" s="40"/>
      <c r="F68" s="42"/>
      <c r="G68" s="42"/>
      <c r="H68" s="42"/>
      <c r="I68" s="42"/>
      <c r="J68" s="42"/>
      <c r="K68" s="42"/>
      <c r="L68" s="42"/>
      <c r="M68" s="42"/>
      <c r="N68" s="42"/>
      <c r="O68" s="42"/>
    </row>
    <row r="69" spans="2:15">
      <c r="B69" t="s">
        <v>64</v>
      </c>
      <c r="D69" s="14"/>
      <c r="E69" s="40"/>
      <c r="F69" s="42"/>
      <c r="G69" s="42"/>
      <c r="H69" s="42"/>
      <c r="I69" s="42"/>
      <c r="J69" s="42"/>
      <c r="K69" s="42"/>
      <c r="L69" s="42"/>
      <c r="M69" s="42"/>
      <c r="N69" s="42"/>
      <c r="O69" s="42"/>
    </row>
    <row r="70" spans="2:15">
      <c r="C70" t="s">
        <v>65</v>
      </c>
      <c r="D70" s="14" t="s">
        <v>95</v>
      </c>
      <c r="E70" s="40">
        <f t="shared" ref="E70:E79" si="9">SUM(F70:O70)</f>
        <v>0</v>
      </c>
      <c r="F70" s="41"/>
      <c r="G70" s="41"/>
      <c r="H70" s="41"/>
      <c r="I70" s="41"/>
      <c r="J70" s="41"/>
      <c r="K70" s="41"/>
      <c r="L70" s="41"/>
      <c r="M70" s="41"/>
      <c r="N70" s="41"/>
      <c r="O70" s="41"/>
    </row>
    <row r="71" spans="2:15">
      <c r="C71" t="s">
        <v>67</v>
      </c>
      <c r="D71" s="14" t="s">
        <v>93</v>
      </c>
      <c r="E71" s="40">
        <f t="shared" si="9"/>
        <v>0</v>
      </c>
      <c r="F71" s="41"/>
      <c r="G71" s="41"/>
      <c r="H71" s="41"/>
      <c r="I71" s="41"/>
      <c r="J71" s="41"/>
      <c r="K71" s="41"/>
      <c r="L71" s="41"/>
      <c r="M71" s="41"/>
      <c r="N71" s="41"/>
      <c r="O71" s="41"/>
    </row>
    <row r="72" spans="2:15">
      <c r="C72" t="s">
        <v>69</v>
      </c>
      <c r="D72" s="14" t="s">
        <v>93</v>
      </c>
      <c r="E72" s="40">
        <f t="shared" si="9"/>
        <v>0</v>
      </c>
      <c r="F72" s="41"/>
      <c r="G72" s="41"/>
      <c r="H72" s="41"/>
      <c r="I72" s="41"/>
      <c r="J72" s="41"/>
      <c r="K72" s="41"/>
      <c r="L72" s="41"/>
      <c r="M72" s="41"/>
      <c r="N72" s="41"/>
      <c r="O72" s="41"/>
    </row>
    <row r="73" spans="2:15">
      <c r="C73" t="s">
        <v>131</v>
      </c>
      <c r="D73" s="14" t="s">
        <v>93</v>
      </c>
      <c r="E73" s="40">
        <f t="shared" si="9"/>
        <v>0</v>
      </c>
      <c r="F73" s="41"/>
      <c r="G73" s="41"/>
      <c r="H73" s="41"/>
      <c r="I73" s="41"/>
      <c r="J73" s="41"/>
      <c r="K73" s="41"/>
      <c r="L73" s="41"/>
      <c r="M73" s="41"/>
      <c r="N73" s="41"/>
      <c r="O73" s="41"/>
    </row>
    <row r="74" spans="2:15">
      <c r="C74" t="s">
        <v>140</v>
      </c>
      <c r="D74" s="14" t="s">
        <v>93</v>
      </c>
      <c r="E74" s="40">
        <f t="shared" si="9"/>
        <v>0</v>
      </c>
      <c r="F74" s="41"/>
      <c r="G74" s="41"/>
      <c r="H74" s="41"/>
      <c r="I74" s="41"/>
      <c r="J74" s="41"/>
      <c r="K74" s="41"/>
      <c r="L74" s="41"/>
      <c r="M74" s="41"/>
      <c r="N74" s="41"/>
      <c r="O74" s="41"/>
    </row>
    <row r="75" spans="2:15">
      <c r="C75" t="s">
        <v>73</v>
      </c>
      <c r="D75" s="14" t="s">
        <v>93</v>
      </c>
      <c r="E75" s="40">
        <f t="shared" si="9"/>
        <v>0</v>
      </c>
      <c r="F75" s="41"/>
      <c r="G75" s="41"/>
      <c r="H75" s="41"/>
      <c r="I75" s="41"/>
      <c r="J75" s="41"/>
      <c r="K75" s="41"/>
      <c r="L75" s="41"/>
      <c r="M75" s="41"/>
      <c r="N75" s="41"/>
      <c r="O75" s="41"/>
    </row>
    <row r="76" spans="2:15">
      <c r="C76" t="s">
        <v>75</v>
      </c>
      <c r="D76" s="14" t="s">
        <v>93</v>
      </c>
      <c r="E76" s="40">
        <f t="shared" si="9"/>
        <v>0</v>
      </c>
      <c r="F76" s="41"/>
      <c r="G76" s="41"/>
      <c r="H76" s="41"/>
      <c r="I76" s="41"/>
      <c r="J76" s="41"/>
      <c r="K76" s="41"/>
      <c r="L76" s="41"/>
      <c r="M76" s="41"/>
      <c r="N76" s="41"/>
      <c r="O76" s="41"/>
    </row>
    <row r="77" spans="2:15">
      <c r="C77" t="s">
        <v>77</v>
      </c>
      <c r="D77" s="14" t="s">
        <v>93</v>
      </c>
      <c r="E77" s="40">
        <f t="shared" si="9"/>
        <v>0</v>
      </c>
      <c r="F77" s="41"/>
      <c r="G77" s="41"/>
      <c r="H77" s="41"/>
      <c r="I77" s="41"/>
      <c r="J77" s="41"/>
      <c r="K77" s="41"/>
      <c r="L77" s="41"/>
      <c r="M77" s="41"/>
      <c r="N77" s="41"/>
      <c r="O77" s="41"/>
    </row>
    <row r="78" spans="2:15">
      <c r="C78" s="6"/>
      <c r="D78" s="14" t="s">
        <v>93</v>
      </c>
      <c r="E78" s="40">
        <f t="shared" si="9"/>
        <v>0</v>
      </c>
      <c r="F78" s="41"/>
      <c r="G78" s="41"/>
      <c r="H78" s="41"/>
      <c r="I78" s="41"/>
      <c r="J78" s="41"/>
      <c r="K78" s="41"/>
      <c r="L78" s="41"/>
      <c r="M78" s="41"/>
      <c r="N78" s="41"/>
      <c r="O78" s="41"/>
    </row>
    <row r="79" spans="2:15">
      <c r="C79" s="6"/>
      <c r="D79" s="14" t="s">
        <v>93</v>
      </c>
      <c r="E79" s="40">
        <f t="shared" si="9"/>
        <v>0</v>
      </c>
      <c r="F79" s="41"/>
      <c r="G79" s="41"/>
      <c r="H79" s="41"/>
      <c r="I79" s="41"/>
      <c r="J79" s="41"/>
      <c r="K79" s="41"/>
      <c r="L79" s="41"/>
      <c r="M79" s="41"/>
      <c r="N79" s="41"/>
      <c r="O79" s="41"/>
    </row>
    <row r="80" spans="2:15" ht="6" customHeight="1">
      <c r="C80" s="9"/>
      <c r="D80" s="16"/>
      <c r="E80" s="49"/>
      <c r="F80" s="50"/>
      <c r="G80" s="50"/>
      <c r="H80" s="50"/>
      <c r="I80" s="50"/>
      <c r="J80" s="50"/>
      <c r="K80" s="50"/>
      <c r="L80" s="50"/>
      <c r="M80" s="50"/>
      <c r="N80" s="50"/>
      <c r="O80" s="50"/>
    </row>
    <row r="81" spans="1:15">
      <c r="C81" t="s">
        <v>141</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c r="D82" s="14"/>
      <c r="E82" s="40"/>
      <c r="F82" s="42"/>
      <c r="G82" s="42"/>
      <c r="H82" s="42"/>
      <c r="I82" s="42"/>
      <c r="J82" s="42"/>
      <c r="K82" s="42"/>
      <c r="L82" s="42"/>
      <c r="M82" s="42"/>
      <c r="N82" s="42"/>
      <c r="O82" s="42"/>
    </row>
    <row r="83" spans="1:15" ht="14.25">
      <c r="B83" s="7" t="s">
        <v>142</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c r="D84" s="14"/>
      <c r="E84" s="14"/>
    </row>
    <row r="85" spans="1:15" ht="14.25">
      <c r="A85" s="5" t="s">
        <v>112</v>
      </c>
      <c r="D85" s="14"/>
      <c r="E85" s="14"/>
    </row>
    <row r="86" spans="1:15">
      <c r="B86" t="s">
        <v>143</v>
      </c>
      <c r="D86" s="14" t="s">
        <v>93</v>
      </c>
      <c r="E86" s="40">
        <f>SUM(F86:O86)</f>
        <v>0</v>
      </c>
      <c r="F86" s="45"/>
      <c r="G86" s="45"/>
      <c r="H86" s="45"/>
      <c r="I86" s="45"/>
      <c r="J86" s="45"/>
      <c r="K86" s="45"/>
      <c r="L86" s="45"/>
      <c r="M86" s="45"/>
      <c r="N86" s="45"/>
      <c r="O86" s="45"/>
    </row>
    <row r="87" spans="1:15" ht="6" customHeight="1">
      <c r="D87" s="14"/>
      <c r="E87" s="40"/>
      <c r="F87" s="42"/>
      <c r="G87" s="42"/>
      <c r="H87" s="42"/>
      <c r="I87" s="42"/>
      <c r="J87" s="42"/>
      <c r="K87" s="42"/>
      <c r="L87" s="42"/>
      <c r="M87" s="42"/>
      <c r="N87" s="42"/>
      <c r="O87" s="42"/>
    </row>
    <row r="88" spans="1:15" ht="14.25">
      <c r="B88" s="7" t="s">
        <v>144</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c r="E89" s="40"/>
      <c r="F89" s="42"/>
      <c r="G89" s="42"/>
      <c r="H89" s="42"/>
      <c r="I89" s="42"/>
      <c r="J89" s="42"/>
      <c r="K89" s="42"/>
      <c r="L89" s="42"/>
      <c r="M89" s="42"/>
      <c r="N89" s="42"/>
      <c r="O89" s="42"/>
    </row>
    <row r="90" spans="1:15" ht="15" thickBot="1">
      <c r="A90" s="11" t="s">
        <v>113</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5" thickTop="1">
      <c r="E91" s="73"/>
      <c r="F91" s="42"/>
      <c r="G91" s="42"/>
      <c r="H91" s="42"/>
      <c r="I91" s="42"/>
      <c r="J91" s="42"/>
      <c r="K91" s="42"/>
      <c r="L91" s="42"/>
      <c r="M91" s="42"/>
      <c r="N91" s="42"/>
      <c r="O91" s="42"/>
    </row>
    <row r="92" spans="1:15" ht="15" thickBot="1">
      <c r="A92" s="11" t="s">
        <v>145</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5" thickTop="1">
      <c r="E93" s="14"/>
    </row>
    <row r="94" spans="1:15" ht="14.25">
      <c r="A94" s="5" t="s">
        <v>146</v>
      </c>
      <c r="E94" s="14"/>
    </row>
    <row r="95" spans="1:15">
      <c r="B95" t="s">
        <v>23</v>
      </c>
      <c r="E95" s="40"/>
      <c r="F95" s="42"/>
      <c r="G95" s="42"/>
      <c r="H95" s="42"/>
      <c r="I95" s="42"/>
      <c r="J95" s="42"/>
      <c r="K95" s="42"/>
      <c r="L95" s="42"/>
      <c r="M95" s="42"/>
      <c r="N95" s="42"/>
      <c r="O95" s="42"/>
    </row>
    <row r="96" spans="1:1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c r="C97" t="s">
        <v>106</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25">
      <c r="B98" s="7" t="s">
        <v>107</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c r="E99" s="40"/>
      <c r="F99" s="42"/>
      <c r="G99" s="42"/>
      <c r="H99" s="42"/>
      <c r="I99" s="42"/>
      <c r="J99" s="42"/>
      <c r="K99" s="42"/>
      <c r="L99" s="42"/>
      <c r="M99" s="42"/>
      <c r="N99" s="42"/>
      <c r="O99" s="42"/>
    </row>
    <row r="100" spans="1:15">
      <c r="B100" t="s">
        <v>108</v>
      </c>
      <c r="E100" s="40"/>
      <c r="F100" s="42"/>
      <c r="G100" s="42"/>
      <c r="H100" s="42"/>
      <c r="I100" s="42"/>
      <c r="J100" s="42"/>
      <c r="K100" s="42"/>
      <c r="L100" s="42"/>
      <c r="M100" s="42"/>
      <c r="N100" s="42"/>
      <c r="O100" s="42"/>
    </row>
    <row r="101" spans="1:15">
      <c r="C101" t="s">
        <v>109</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c r="C102" t="s">
        <v>110</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c r="C104" t="s">
        <v>111</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c r="C106" t="s">
        <v>112</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25">
      <c r="B107" s="7" t="s">
        <v>113</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c r="E108" s="40"/>
      <c r="F108" s="42"/>
      <c r="G108" s="42"/>
      <c r="H108" s="42"/>
      <c r="I108" s="42"/>
      <c r="J108" s="42"/>
      <c r="K108" s="42"/>
      <c r="L108" s="42"/>
      <c r="M108" s="42"/>
      <c r="N108" s="42"/>
      <c r="O108" s="42"/>
    </row>
    <row r="109" spans="1:15" ht="15" thickBot="1">
      <c r="A109" s="11" t="s">
        <v>145</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5" thickTop="1"/>
    <row r="111" spans="1:15" ht="15">
      <c r="A111" s="4" t="s">
        <v>147</v>
      </c>
    </row>
    <row r="113" spans="1:15">
      <c r="A113" s="21" t="s">
        <v>148</v>
      </c>
      <c r="B113" s="21"/>
      <c r="C113" s="21"/>
      <c r="D113" s="22"/>
      <c r="E113" s="12" t="s">
        <v>120</v>
      </c>
      <c r="F113" s="22" t="s">
        <v>92</v>
      </c>
      <c r="G113" s="22" t="s">
        <v>92</v>
      </c>
      <c r="H113" s="22" t="s">
        <v>92</v>
      </c>
      <c r="I113" s="22" t="s">
        <v>92</v>
      </c>
      <c r="J113" s="22" t="s">
        <v>92</v>
      </c>
      <c r="K113" s="22" t="s">
        <v>92</v>
      </c>
      <c r="L113" s="22" t="s">
        <v>92</v>
      </c>
      <c r="M113" s="22" t="s">
        <v>92</v>
      </c>
      <c r="N113" s="22" t="s">
        <v>92</v>
      </c>
      <c r="O113" s="22" t="s">
        <v>92</v>
      </c>
    </row>
    <row r="114" spans="1:15">
      <c r="A114" s="9"/>
      <c r="B114" s="9"/>
      <c r="C114" s="9"/>
      <c r="D114" s="10"/>
      <c r="E114" s="13" t="s">
        <v>122</v>
      </c>
      <c r="F114" s="57">
        <v>1</v>
      </c>
      <c r="G114" s="10">
        <v>2</v>
      </c>
      <c r="H114" s="10">
        <v>3</v>
      </c>
      <c r="I114" s="10">
        <v>4</v>
      </c>
      <c r="J114" s="10">
        <v>5</v>
      </c>
      <c r="K114" s="10">
        <v>6</v>
      </c>
      <c r="L114" s="10">
        <v>7</v>
      </c>
      <c r="M114" s="10">
        <v>8</v>
      </c>
      <c r="N114" s="10">
        <v>9</v>
      </c>
      <c r="O114" s="10">
        <v>10</v>
      </c>
    </row>
    <row r="115" spans="1:15">
      <c r="D115" s="31"/>
      <c r="E115" s="14"/>
    </row>
    <row r="116" spans="1:15" ht="14.25">
      <c r="A116" s="5" t="s">
        <v>23</v>
      </c>
      <c r="D116" s="31"/>
      <c r="E116" s="14"/>
    </row>
    <row r="117" spans="1:15">
      <c r="B117" t="s">
        <v>24</v>
      </c>
      <c r="D117" s="31"/>
      <c r="E117" s="40">
        <f>SUM(F117:O117)</f>
        <v>0</v>
      </c>
      <c r="F117" s="53">
        <f>IF($D13="None",F13,VLOOKUP($D13,esc_table,F$10+2,FALSE)*F13)</f>
        <v>0</v>
      </c>
      <c r="G117" s="53">
        <f t="shared" ref="G117:O118"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c r="B118" t="str">
        <f>B14</f>
        <v>Other revenue (specify)</v>
      </c>
      <c r="D118" s="31"/>
      <c r="E118" s="40">
        <f>SUM(F118:O118)</f>
        <v>0</v>
      </c>
      <c r="F118" s="53">
        <f>IF($D14="None",F14,VLOOKUP($D14,esc_table,F$10+2,FALSE)*F14)</f>
        <v>0</v>
      </c>
      <c r="G118" s="53">
        <f t="shared" si="27"/>
        <v>0</v>
      </c>
      <c r="H118" s="53">
        <f t="shared" si="27"/>
        <v>0</v>
      </c>
      <c r="I118" s="53">
        <f t="shared" si="27"/>
        <v>0</v>
      </c>
      <c r="J118" s="53">
        <f t="shared" si="27"/>
        <v>0</v>
      </c>
      <c r="K118" s="53">
        <f t="shared" si="27"/>
        <v>0</v>
      </c>
      <c r="L118" s="53">
        <f t="shared" si="27"/>
        <v>0</v>
      </c>
      <c r="M118" s="53">
        <f t="shared" si="27"/>
        <v>0</v>
      </c>
      <c r="N118" s="53">
        <f t="shared" si="27"/>
        <v>0</v>
      </c>
      <c r="O118" s="53">
        <f t="shared" si="27"/>
        <v>0</v>
      </c>
    </row>
    <row r="119" spans="1:15">
      <c r="C119" s="39">
        <f>C15</f>
        <v>0</v>
      </c>
      <c r="D119" s="31"/>
      <c r="E119" s="40">
        <f>SUM(F119:O119)</f>
        <v>0</v>
      </c>
      <c r="F119" s="53">
        <f t="shared" ref="F119:O120" si="28">IF($D15="None",F15,VLOOKUP($D15,esc_table,F$10+2,FALSE)*F15)</f>
        <v>0</v>
      </c>
      <c r="G119" s="53">
        <f t="shared" si="28"/>
        <v>0</v>
      </c>
      <c r="H119" s="53">
        <f t="shared" si="28"/>
        <v>0</v>
      </c>
      <c r="I119" s="53">
        <f t="shared" si="28"/>
        <v>0</v>
      </c>
      <c r="J119" s="53">
        <f t="shared" si="28"/>
        <v>0</v>
      </c>
      <c r="K119" s="53">
        <f t="shared" si="28"/>
        <v>0</v>
      </c>
      <c r="L119" s="53">
        <f t="shared" si="28"/>
        <v>0</v>
      </c>
      <c r="M119" s="53">
        <f t="shared" si="28"/>
        <v>0</v>
      </c>
      <c r="N119" s="53">
        <f t="shared" si="28"/>
        <v>0</v>
      </c>
      <c r="O119" s="53">
        <f t="shared" si="28"/>
        <v>0</v>
      </c>
    </row>
    <row r="120" spans="1:15">
      <c r="C120" s="39">
        <f>C16</f>
        <v>0</v>
      </c>
      <c r="D120" s="31"/>
      <c r="E120" s="40">
        <f>SUM(F120:O120)</f>
        <v>0</v>
      </c>
      <c r="F120" s="53">
        <f t="shared" si="28"/>
        <v>0</v>
      </c>
      <c r="G120" s="53">
        <f t="shared" si="28"/>
        <v>0</v>
      </c>
      <c r="H120" s="53">
        <f t="shared" si="28"/>
        <v>0</v>
      </c>
      <c r="I120" s="53">
        <f t="shared" si="28"/>
        <v>0</v>
      </c>
      <c r="J120" s="53">
        <f t="shared" si="28"/>
        <v>0</v>
      </c>
      <c r="K120" s="53">
        <f t="shared" si="28"/>
        <v>0</v>
      </c>
      <c r="L120" s="53">
        <f t="shared" si="28"/>
        <v>0</v>
      </c>
      <c r="M120" s="53">
        <f t="shared" si="28"/>
        <v>0</v>
      </c>
      <c r="N120" s="53">
        <f t="shared" si="28"/>
        <v>0</v>
      </c>
      <c r="O120" s="53">
        <f t="shared" si="28"/>
        <v>0</v>
      </c>
    </row>
    <row r="121" spans="1:15">
      <c r="D121" s="31"/>
      <c r="E121" s="40"/>
      <c r="F121" s="42"/>
      <c r="G121" s="42"/>
      <c r="H121" s="42"/>
      <c r="I121" s="42"/>
      <c r="J121" s="42"/>
      <c r="K121" s="42"/>
      <c r="L121" s="42"/>
      <c r="M121" s="42"/>
      <c r="N121" s="42"/>
      <c r="O121" s="42"/>
    </row>
    <row r="122" spans="1:15" ht="14.25">
      <c r="B122" s="7" t="s">
        <v>123</v>
      </c>
      <c r="C122" s="7"/>
      <c r="D122" s="7"/>
      <c r="E122" s="43">
        <f t="shared" ref="E122:O122" si="29">SUM(E117:E121)</f>
        <v>0</v>
      </c>
      <c r="F122" s="44">
        <f t="shared" si="29"/>
        <v>0</v>
      </c>
      <c r="G122" s="44">
        <f t="shared" si="29"/>
        <v>0</v>
      </c>
      <c r="H122" s="44">
        <f t="shared" si="29"/>
        <v>0</v>
      </c>
      <c r="I122" s="44">
        <f t="shared" si="29"/>
        <v>0</v>
      </c>
      <c r="J122" s="44">
        <f t="shared" si="29"/>
        <v>0</v>
      </c>
      <c r="K122" s="44">
        <f t="shared" si="29"/>
        <v>0</v>
      </c>
      <c r="L122" s="44">
        <f t="shared" si="29"/>
        <v>0</v>
      </c>
      <c r="M122" s="44">
        <f t="shared" si="29"/>
        <v>0</v>
      </c>
      <c r="N122" s="44">
        <f t="shared" si="29"/>
        <v>0</v>
      </c>
      <c r="O122" s="44">
        <f t="shared" si="29"/>
        <v>0</v>
      </c>
    </row>
    <row r="123" spans="1:15">
      <c r="D123" s="31"/>
      <c r="E123" s="40"/>
      <c r="F123" s="42"/>
      <c r="G123" s="42"/>
      <c r="H123" s="42"/>
      <c r="I123" s="42"/>
      <c r="J123" s="42"/>
      <c r="K123" s="42"/>
      <c r="L123" s="42"/>
      <c r="M123" s="42"/>
      <c r="N123" s="42"/>
      <c r="O123" s="42"/>
    </row>
    <row r="124" spans="1:15" ht="14.25">
      <c r="A124" s="5" t="s">
        <v>124</v>
      </c>
      <c r="B124" s="17"/>
      <c r="C124" s="17"/>
      <c r="D124" s="17"/>
      <c r="E124" s="54"/>
      <c r="F124" s="55"/>
      <c r="G124" s="55"/>
      <c r="H124" s="55"/>
      <c r="I124" s="55"/>
      <c r="J124" s="55"/>
      <c r="K124" s="55"/>
      <c r="L124" s="55"/>
      <c r="M124" s="55"/>
      <c r="N124" s="55"/>
      <c r="O124" s="55"/>
    </row>
    <row r="125" spans="1:15">
      <c r="A125" s="19"/>
      <c r="B125" s="20" t="s">
        <v>125</v>
      </c>
      <c r="C125" s="20"/>
      <c r="D125" s="31"/>
      <c r="E125" s="40">
        <f>SUM(F125:O125)</f>
        <v>0</v>
      </c>
      <c r="F125" s="45">
        <f>IF($D21="None",F21,VLOOKUP($D21,esc_table,F$10+2,FALSE)*F21)</f>
        <v>0</v>
      </c>
      <c r="G125" s="45">
        <f t="shared" ref="G125:O125" si="30">IF($D21="None",G21,VLOOKUP($D21,esc_table,G$10+2,FALSE)*G21)</f>
        <v>0</v>
      </c>
      <c r="H125" s="45">
        <f t="shared" si="30"/>
        <v>0</v>
      </c>
      <c r="I125" s="45">
        <f t="shared" si="30"/>
        <v>0</v>
      </c>
      <c r="J125" s="45">
        <f t="shared" si="30"/>
        <v>0</v>
      </c>
      <c r="K125" s="45">
        <f t="shared" si="30"/>
        <v>0</v>
      </c>
      <c r="L125" s="45">
        <f t="shared" si="30"/>
        <v>0</v>
      </c>
      <c r="M125" s="45">
        <f t="shared" si="30"/>
        <v>0</v>
      </c>
      <c r="N125" s="45">
        <f t="shared" si="30"/>
        <v>0</v>
      </c>
      <c r="O125" s="53">
        <f t="shared" si="30"/>
        <v>0</v>
      </c>
    </row>
    <row r="126" spans="1:15">
      <c r="A126" s="19"/>
      <c r="B126" s="20"/>
      <c r="C126" s="20"/>
      <c r="D126" s="20"/>
      <c r="E126" s="40"/>
      <c r="F126" s="42"/>
      <c r="G126" s="42"/>
      <c r="H126" s="42"/>
      <c r="I126" s="42"/>
      <c r="J126" s="42"/>
      <c r="K126" s="42"/>
      <c r="L126" s="42"/>
      <c r="M126" s="42"/>
      <c r="N126" s="42"/>
      <c r="O126" s="42"/>
    </row>
    <row r="127" spans="1:15" ht="14.25">
      <c r="A127" s="19"/>
      <c r="B127" s="7" t="s">
        <v>126</v>
      </c>
      <c r="C127" s="7"/>
      <c r="D127" s="7"/>
      <c r="E127" s="43">
        <f t="shared" ref="E127:O127" si="31">SUM(E125:E126)</f>
        <v>0</v>
      </c>
      <c r="F127" s="44">
        <f t="shared" si="31"/>
        <v>0</v>
      </c>
      <c r="G127" s="44">
        <f t="shared" si="31"/>
        <v>0</v>
      </c>
      <c r="H127" s="44">
        <f t="shared" si="31"/>
        <v>0</v>
      </c>
      <c r="I127" s="44">
        <f t="shared" si="31"/>
        <v>0</v>
      </c>
      <c r="J127" s="44">
        <f t="shared" si="31"/>
        <v>0</v>
      </c>
      <c r="K127" s="44">
        <f t="shared" si="31"/>
        <v>0</v>
      </c>
      <c r="L127" s="44">
        <f t="shared" si="31"/>
        <v>0</v>
      </c>
      <c r="M127" s="44">
        <f t="shared" si="31"/>
        <v>0</v>
      </c>
      <c r="N127" s="44">
        <f t="shared" si="31"/>
        <v>0</v>
      </c>
      <c r="O127" s="44">
        <f t="shared" si="31"/>
        <v>0</v>
      </c>
    </row>
    <row r="128" spans="1:15">
      <c r="D128" s="31"/>
      <c r="E128" s="40"/>
      <c r="F128" s="42"/>
      <c r="G128" s="42"/>
      <c r="H128" s="42"/>
      <c r="I128" s="42"/>
      <c r="J128" s="42"/>
      <c r="K128" s="42"/>
      <c r="L128" s="42"/>
      <c r="M128" s="42"/>
      <c r="N128" s="42"/>
      <c r="O128" s="42"/>
    </row>
    <row r="129" spans="1:15" ht="15" thickBot="1">
      <c r="A129" s="11" t="s">
        <v>127</v>
      </c>
      <c r="B129" s="11"/>
      <c r="C129" s="11"/>
      <c r="D129" s="11"/>
      <c r="E129" s="46">
        <f>E122+E127</f>
        <v>0</v>
      </c>
      <c r="F129" s="47">
        <f>F122+F127</f>
        <v>0</v>
      </c>
      <c r="G129" s="47">
        <f t="shared" ref="G129:O129" si="32">G122+G127</f>
        <v>0</v>
      </c>
      <c r="H129" s="47">
        <f t="shared" si="32"/>
        <v>0</v>
      </c>
      <c r="I129" s="47">
        <f t="shared" si="32"/>
        <v>0</v>
      </c>
      <c r="J129" s="47">
        <f t="shared" si="32"/>
        <v>0</v>
      </c>
      <c r="K129" s="47">
        <f t="shared" si="32"/>
        <v>0</v>
      </c>
      <c r="L129" s="47">
        <f t="shared" si="32"/>
        <v>0</v>
      </c>
      <c r="M129" s="47">
        <f t="shared" si="32"/>
        <v>0</v>
      </c>
      <c r="N129" s="47">
        <f t="shared" si="32"/>
        <v>0</v>
      </c>
      <c r="O129" s="47">
        <f t="shared" si="32"/>
        <v>0</v>
      </c>
    </row>
    <row r="130" spans="1:15" ht="13.5" thickTop="1">
      <c r="A130" s="9"/>
      <c r="B130" s="9"/>
      <c r="C130" s="9"/>
      <c r="D130" s="31"/>
      <c r="E130" s="32"/>
      <c r="F130" s="9"/>
      <c r="G130" s="9"/>
      <c r="H130" s="9"/>
      <c r="I130" s="9"/>
      <c r="J130" s="9"/>
      <c r="K130" s="9"/>
      <c r="L130" s="9"/>
      <c r="M130" s="9"/>
      <c r="N130" s="9"/>
      <c r="O130" s="9"/>
    </row>
    <row r="131" spans="1:15">
      <c r="A131" t="s">
        <v>128</v>
      </c>
      <c r="D131" s="22"/>
      <c r="E131" s="12" t="s">
        <v>120</v>
      </c>
      <c r="F131" s="2" t="s">
        <v>92</v>
      </c>
      <c r="G131" s="2" t="s">
        <v>92</v>
      </c>
      <c r="H131" s="2" t="s">
        <v>92</v>
      </c>
      <c r="I131" s="2" t="s">
        <v>92</v>
      </c>
      <c r="J131" s="2" t="s">
        <v>92</v>
      </c>
      <c r="K131" s="2" t="s">
        <v>92</v>
      </c>
      <c r="L131" s="2" t="s">
        <v>92</v>
      </c>
      <c r="M131" s="2" t="s">
        <v>92</v>
      </c>
      <c r="N131" s="2" t="s">
        <v>92</v>
      </c>
      <c r="O131" s="2" t="s">
        <v>92</v>
      </c>
    </row>
    <row r="132" spans="1:15">
      <c r="A132" s="9"/>
      <c r="B132" s="9"/>
      <c r="C132" s="9"/>
      <c r="D132" s="10"/>
      <c r="E132" s="13" t="s">
        <v>122</v>
      </c>
      <c r="F132" s="57">
        <v>1</v>
      </c>
      <c r="G132" s="10">
        <v>2</v>
      </c>
      <c r="H132" s="10">
        <v>3</v>
      </c>
      <c r="I132" s="10">
        <v>4</v>
      </c>
      <c r="J132" s="10">
        <v>5</v>
      </c>
      <c r="K132" s="10">
        <v>6</v>
      </c>
      <c r="L132" s="10">
        <v>7</v>
      </c>
      <c r="M132" s="10">
        <v>8</v>
      </c>
      <c r="N132" s="10">
        <v>9</v>
      </c>
      <c r="O132" s="10">
        <v>10</v>
      </c>
    </row>
    <row r="133" spans="1:15">
      <c r="D133" s="31"/>
      <c r="E133" s="14"/>
    </row>
    <row r="134" spans="1:15" ht="14.25">
      <c r="A134" s="5" t="s">
        <v>129</v>
      </c>
      <c r="D134" s="31"/>
      <c r="E134" s="14"/>
    </row>
    <row r="135" spans="1:15">
      <c r="B135" t="s">
        <v>130</v>
      </c>
      <c r="D135" s="31"/>
      <c r="E135" s="40">
        <f>SUM(F135:O135)</f>
        <v>0</v>
      </c>
      <c r="F135" s="53">
        <f>IF($D31="None",F31,VLOOKUP($D31,esc_table,F$10+2,FALSE)*F31)</f>
        <v>0</v>
      </c>
      <c r="G135" s="45">
        <f t="shared" ref="G135:O137" si="33">IF($D31="None",G31,VLOOKUP($D31,esc_table,G$10+2,FALSE)*G31)</f>
        <v>0</v>
      </c>
      <c r="H135" s="45">
        <f t="shared" si="33"/>
        <v>0</v>
      </c>
      <c r="I135" s="45">
        <f t="shared" si="33"/>
        <v>0</v>
      </c>
      <c r="J135" s="45">
        <f t="shared" si="33"/>
        <v>0</v>
      </c>
      <c r="K135" s="45">
        <f t="shared" si="33"/>
        <v>0</v>
      </c>
      <c r="L135" s="45">
        <f t="shared" si="33"/>
        <v>0</v>
      </c>
      <c r="M135" s="45">
        <f t="shared" si="33"/>
        <v>0</v>
      </c>
      <c r="N135" s="45">
        <f t="shared" si="33"/>
        <v>0</v>
      </c>
      <c r="O135" s="45">
        <f t="shared" si="33"/>
        <v>0</v>
      </c>
    </row>
    <row r="136" spans="1:15">
      <c r="B136" t="s">
        <v>33</v>
      </c>
      <c r="D136" s="31"/>
      <c r="E136" s="40">
        <f>SUM(F136:O136)</f>
        <v>0</v>
      </c>
      <c r="F136" s="53">
        <f>IF($D32="None",F32,VLOOKUP($D32,esc_table,F$10+2,FALSE)*F32)</f>
        <v>0</v>
      </c>
      <c r="G136" s="45">
        <f t="shared" si="33"/>
        <v>0</v>
      </c>
      <c r="H136" s="45">
        <f t="shared" si="33"/>
        <v>0</v>
      </c>
      <c r="I136" s="45">
        <f t="shared" si="33"/>
        <v>0</v>
      </c>
      <c r="J136" s="45">
        <f t="shared" si="33"/>
        <v>0</v>
      </c>
      <c r="K136" s="45">
        <f t="shared" si="33"/>
        <v>0</v>
      </c>
      <c r="L136" s="45">
        <f t="shared" si="33"/>
        <v>0</v>
      </c>
      <c r="M136" s="45">
        <f t="shared" si="33"/>
        <v>0</v>
      </c>
      <c r="N136" s="45">
        <f t="shared" si="33"/>
        <v>0</v>
      </c>
      <c r="O136" s="45">
        <f t="shared" si="33"/>
        <v>0</v>
      </c>
    </row>
    <row r="137" spans="1:15">
      <c r="B137" t="s">
        <v>35</v>
      </c>
      <c r="D137" s="31"/>
      <c r="E137" s="40">
        <f>SUM(F137:O137)</f>
        <v>0</v>
      </c>
      <c r="F137" s="53">
        <f>IF($D33="None",F33,VLOOKUP($D33,esc_table,F$10+2,FALSE)*F33)</f>
        <v>0</v>
      </c>
      <c r="G137" s="45">
        <f t="shared" si="33"/>
        <v>0</v>
      </c>
      <c r="H137" s="45">
        <f t="shared" si="33"/>
        <v>0</v>
      </c>
      <c r="I137" s="45">
        <f t="shared" si="33"/>
        <v>0</v>
      </c>
      <c r="J137" s="45">
        <f t="shared" si="33"/>
        <v>0</v>
      </c>
      <c r="K137" s="45">
        <f t="shared" si="33"/>
        <v>0</v>
      </c>
      <c r="L137" s="45">
        <f t="shared" si="33"/>
        <v>0</v>
      </c>
      <c r="M137" s="45">
        <f t="shared" si="33"/>
        <v>0</v>
      </c>
      <c r="N137" s="45">
        <f t="shared" si="33"/>
        <v>0</v>
      </c>
      <c r="O137" s="45">
        <f t="shared" si="33"/>
        <v>0</v>
      </c>
    </row>
    <row r="138" spans="1:15">
      <c r="B138" t="s">
        <v>37</v>
      </c>
      <c r="D138" s="31"/>
      <c r="E138" s="40">
        <f>SUM(F138:O138)</f>
        <v>0</v>
      </c>
      <c r="F138" s="53">
        <f t="shared" ref="F138:O139" si="34">IF($D34="None",F34,VLOOKUP($D34,esc_table,F$10+2,FALSE)*F34)</f>
        <v>0</v>
      </c>
      <c r="G138" s="45">
        <f t="shared" si="34"/>
        <v>0</v>
      </c>
      <c r="H138" s="45">
        <f t="shared" si="34"/>
        <v>0</v>
      </c>
      <c r="I138" s="45">
        <f t="shared" si="34"/>
        <v>0</v>
      </c>
      <c r="J138" s="45">
        <f t="shared" si="34"/>
        <v>0</v>
      </c>
      <c r="K138" s="45">
        <f t="shared" si="34"/>
        <v>0</v>
      </c>
      <c r="L138" s="45">
        <f t="shared" si="34"/>
        <v>0</v>
      </c>
      <c r="M138" s="45">
        <f t="shared" si="34"/>
        <v>0</v>
      </c>
      <c r="N138" s="45">
        <f t="shared" si="34"/>
        <v>0</v>
      </c>
      <c r="O138" s="45">
        <f t="shared" si="34"/>
        <v>0</v>
      </c>
    </row>
    <row r="139" spans="1:15">
      <c r="B139" t="s">
        <v>131</v>
      </c>
      <c r="D139" s="31"/>
      <c r="E139" s="40">
        <f>SUM(F139:O139)</f>
        <v>0</v>
      </c>
      <c r="F139" s="53">
        <f t="shared" si="34"/>
        <v>0</v>
      </c>
      <c r="G139" s="45">
        <f t="shared" si="34"/>
        <v>0</v>
      </c>
      <c r="H139" s="45">
        <f t="shared" si="34"/>
        <v>0</v>
      </c>
      <c r="I139" s="45">
        <f t="shared" si="34"/>
        <v>0</v>
      </c>
      <c r="J139" s="45">
        <f t="shared" si="34"/>
        <v>0</v>
      </c>
      <c r="K139" s="45">
        <f t="shared" si="34"/>
        <v>0</v>
      </c>
      <c r="L139" s="45">
        <f t="shared" si="34"/>
        <v>0</v>
      </c>
      <c r="M139" s="45">
        <f t="shared" si="34"/>
        <v>0</v>
      </c>
      <c r="N139" s="45">
        <f t="shared" si="34"/>
        <v>0</v>
      </c>
      <c r="O139" s="45">
        <f t="shared" si="34"/>
        <v>0</v>
      </c>
    </row>
    <row r="140" spans="1:15">
      <c r="D140" s="31"/>
      <c r="E140" s="40"/>
      <c r="F140" s="42"/>
      <c r="G140" s="42"/>
      <c r="H140" s="42"/>
      <c r="I140" s="42"/>
      <c r="J140" s="42"/>
      <c r="K140" s="42"/>
      <c r="L140" s="42"/>
      <c r="M140" s="42"/>
      <c r="N140" s="42"/>
      <c r="O140" s="42"/>
    </row>
    <row r="141" spans="1:15" ht="14.25">
      <c r="B141" s="7" t="s">
        <v>132</v>
      </c>
      <c r="C141" s="7"/>
      <c r="D141" s="7"/>
      <c r="E141" s="43">
        <f t="shared" ref="E141:O141" si="35">SUM(E135:E140)</f>
        <v>0</v>
      </c>
      <c r="F141" s="44">
        <f t="shared" si="35"/>
        <v>0</v>
      </c>
      <c r="G141" s="44">
        <f t="shared" si="35"/>
        <v>0</v>
      </c>
      <c r="H141" s="44">
        <f t="shared" si="35"/>
        <v>0</v>
      </c>
      <c r="I141" s="44">
        <f t="shared" si="35"/>
        <v>0</v>
      </c>
      <c r="J141" s="44">
        <f t="shared" si="35"/>
        <v>0</v>
      </c>
      <c r="K141" s="44">
        <f t="shared" si="35"/>
        <v>0</v>
      </c>
      <c r="L141" s="44">
        <f t="shared" si="35"/>
        <v>0</v>
      </c>
      <c r="M141" s="44">
        <f t="shared" si="35"/>
        <v>0</v>
      </c>
      <c r="N141" s="44">
        <f t="shared" si="35"/>
        <v>0</v>
      </c>
      <c r="O141" s="44">
        <f t="shared" si="35"/>
        <v>0</v>
      </c>
    </row>
    <row r="142" spans="1:15">
      <c r="D142" s="31"/>
      <c r="E142" s="40"/>
      <c r="F142" s="42"/>
      <c r="G142" s="42"/>
      <c r="H142" s="42"/>
      <c r="I142" s="42"/>
      <c r="J142" s="42"/>
      <c r="K142" s="42"/>
      <c r="L142" s="42"/>
      <c r="M142" s="42"/>
      <c r="N142" s="42"/>
      <c r="O142" s="42"/>
    </row>
    <row r="143" spans="1:15">
      <c r="A143" s="8" t="s">
        <v>133</v>
      </c>
      <c r="B143" t="s">
        <v>134</v>
      </c>
      <c r="D143" s="31"/>
      <c r="E143" s="40">
        <f>SUM(F143:O143)</f>
        <v>0</v>
      </c>
      <c r="F143" s="53">
        <f>IF($D39="None",F39,VLOOKUP($D39,esc_table,F$10+2,FALSE)*F39)</f>
        <v>0</v>
      </c>
      <c r="G143" s="45">
        <f t="shared" ref="G143:O143" si="36">IF($D39="None",G39,VLOOKUP($D39,esc_table,G$10+2,FALSE)*G39)</f>
        <v>0</v>
      </c>
      <c r="H143" s="45">
        <f t="shared" si="36"/>
        <v>0</v>
      </c>
      <c r="I143" s="45">
        <f t="shared" si="36"/>
        <v>0</v>
      </c>
      <c r="J143" s="45">
        <f t="shared" si="36"/>
        <v>0</v>
      </c>
      <c r="K143" s="45">
        <f t="shared" si="36"/>
        <v>0</v>
      </c>
      <c r="L143" s="45">
        <f t="shared" si="36"/>
        <v>0</v>
      </c>
      <c r="M143" s="45">
        <f t="shared" si="36"/>
        <v>0</v>
      </c>
      <c r="N143" s="45">
        <f t="shared" si="36"/>
        <v>0</v>
      </c>
      <c r="O143" s="45">
        <f t="shared" si="36"/>
        <v>0</v>
      </c>
    </row>
    <row r="144" spans="1:15">
      <c r="D144" s="31"/>
      <c r="E144" s="40"/>
      <c r="F144" s="42"/>
      <c r="G144" s="42"/>
      <c r="H144" s="42"/>
      <c r="I144" s="42"/>
      <c r="J144" s="42"/>
      <c r="K144" s="42"/>
      <c r="L144" s="42"/>
      <c r="M144" s="42"/>
      <c r="N144" s="42"/>
      <c r="O144" s="42"/>
    </row>
    <row r="145" spans="1:15" ht="14.25">
      <c r="B145" s="7" t="s">
        <v>135</v>
      </c>
      <c r="C145" s="7"/>
      <c r="D145" s="7"/>
      <c r="E145" s="43">
        <f t="shared" ref="E145:O145" si="37">E141-E143</f>
        <v>0</v>
      </c>
      <c r="F145" s="44">
        <f t="shared" si="37"/>
        <v>0</v>
      </c>
      <c r="G145" s="44">
        <f t="shared" si="37"/>
        <v>0</v>
      </c>
      <c r="H145" s="44">
        <f t="shared" si="37"/>
        <v>0</v>
      </c>
      <c r="I145" s="44">
        <f t="shared" si="37"/>
        <v>0</v>
      </c>
      <c r="J145" s="44">
        <f t="shared" si="37"/>
        <v>0</v>
      </c>
      <c r="K145" s="44">
        <f t="shared" si="37"/>
        <v>0</v>
      </c>
      <c r="L145" s="44">
        <f t="shared" si="37"/>
        <v>0</v>
      </c>
      <c r="M145" s="44">
        <f t="shared" si="37"/>
        <v>0</v>
      </c>
      <c r="N145" s="44">
        <f t="shared" si="37"/>
        <v>0</v>
      </c>
      <c r="O145" s="44">
        <f t="shared" si="37"/>
        <v>0</v>
      </c>
    </row>
    <row r="146" spans="1:15">
      <c r="D146" s="31"/>
      <c r="E146" s="40"/>
      <c r="F146" s="42"/>
      <c r="G146" s="42"/>
      <c r="H146" s="42"/>
      <c r="I146" s="42"/>
      <c r="J146" s="42"/>
      <c r="K146" s="42"/>
      <c r="L146" s="42"/>
      <c r="M146" s="42"/>
      <c r="N146" s="42"/>
      <c r="O146" s="42"/>
    </row>
    <row r="147" spans="1:15" ht="14.25">
      <c r="A147" s="5" t="s">
        <v>110</v>
      </c>
      <c r="D147" s="31"/>
      <c r="E147" s="40"/>
      <c r="F147" s="42"/>
      <c r="G147" s="42"/>
      <c r="H147" s="42"/>
      <c r="I147" s="42"/>
      <c r="J147" s="42"/>
      <c r="K147" s="42"/>
      <c r="L147" s="42"/>
      <c r="M147" s="42"/>
      <c r="N147" s="42"/>
      <c r="O147" s="42"/>
    </row>
    <row r="148" spans="1:15">
      <c r="B148" t="s">
        <v>44</v>
      </c>
      <c r="D148" s="31"/>
      <c r="E148" s="40">
        <f>SUM(F148:O148)</f>
        <v>0</v>
      </c>
      <c r="F148" s="53">
        <f>IF($D44="None",F44,VLOOKUP($D44,esc_table,F$10+2,FALSE)*F44)</f>
        <v>0</v>
      </c>
      <c r="G148" s="53">
        <f>IF($D44="None",G44,VLOOKUP($D44,esc_table,G$10+2,FALSE)*G44)</f>
        <v>0</v>
      </c>
      <c r="H148" s="53">
        <f t="shared" ref="H148:O148" si="38">IF($D44="None",H44,VLOOKUP($D44,esc_table,H$10+2,FALSE)*H44)</f>
        <v>0</v>
      </c>
      <c r="I148" s="53">
        <f t="shared" si="38"/>
        <v>0</v>
      </c>
      <c r="J148" s="53">
        <f t="shared" si="38"/>
        <v>0</v>
      </c>
      <c r="K148" s="53">
        <f t="shared" si="38"/>
        <v>0</v>
      </c>
      <c r="L148" s="53">
        <f t="shared" si="38"/>
        <v>0</v>
      </c>
      <c r="M148" s="53">
        <f t="shared" si="38"/>
        <v>0</v>
      </c>
      <c r="N148" s="53">
        <f t="shared" si="38"/>
        <v>0</v>
      </c>
      <c r="O148" s="53">
        <f t="shared" si="38"/>
        <v>0</v>
      </c>
    </row>
    <row r="149" spans="1:15">
      <c r="B149" t="s">
        <v>46</v>
      </c>
      <c r="D149" s="31"/>
      <c r="E149" s="40">
        <f>SUM(F149:O149)</f>
        <v>0</v>
      </c>
      <c r="F149" s="45">
        <f>IF($D45="None",F45,VLOOKUP($D45,esc_table,F$10+2,FALSE)*F45)</f>
        <v>0</v>
      </c>
      <c r="G149" s="45">
        <f t="shared" ref="G149:O149" si="39">IF($D45="None",G45,VLOOKUP($D45,esc_table,G$10+2,FALSE)*G45)</f>
        <v>0</v>
      </c>
      <c r="H149" s="45">
        <f t="shared" si="39"/>
        <v>0</v>
      </c>
      <c r="I149" s="45">
        <f t="shared" si="39"/>
        <v>0</v>
      </c>
      <c r="J149" s="45">
        <f t="shared" si="39"/>
        <v>0</v>
      </c>
      <c r="K149" s="45">
        <f t="shared" si="39"/>
        <v>0</v>
      </c>
      <c r="L149" s="45">
        <f t="shared" si="39"/>
        <v>0</v>
      </c>
      <c r="M149" s="45">
        <f t="shared" si="39"/>
        <v>0</v>
      </c>
      <c r="N149" s="45">
        <f t="shared" si="39"/>
        <v>0</v>
      </c>
      <c r="O149" s="53">
        <f t="shared" si="39"/>
        <v>0</v>
      </c>
    </row>
    <row r="150" spans="1:15">
      <c r="D150" s="31"/>
      <c r="E150" s="40"/>
      <c r="F150" s="42"/>
      <c r="G150" s="42"/>
      <c r="H150" s="42"/>
      <c r="I150" s="42"/>
      <c r="J150" s="42"/>
      <c r="K150" s="42"/>
      <c r="L150" s="42"/>
      <c r="M150" s="42"/>
      <c r="N150" s="42"/>
      <c r="O150" s="42"/>
    </row>
    <row r="151" spans="1:15" ht="14.25">
      <c r="B151" s="7" t="s">
        <v>136</v>
      </c>
      <c r="C151" s="7"/>
      <c r="D151" s="7"/>
      <c r="E151" s="43">
        <f t="shared" ref="E151:O151" si="40">SUM(E148:E150)</f>
        <v>0</v>
      </c>
      <c r="F151" s="44">
        <f t="shared" si="40"/>
        <v>0</v>
      </c>
      <c r="G151" s="44">
        <f t="shared" si="40"/>
        <v>0</v>
      </c>
      <c r="H151" s="44">
        <f t="shared" si="40"/>
        <v>0</v>
      </c>
      <c r="I151" s="44">
        <f t="shared" si="40"/>
        <v>0</v>
      </c>
      <c r="J151" s="44">
        <f t="shared" si="40"/>
        <v>0</v>
      </c>
      <c r="K151" s="44">
        <f t="shared" si="40"/>
        <v>0</v>
      </c>
      <c r="L151" s="44">
        <f t="shared" si="40"/>
        <v>0</v>
      </c>
      <c r="M151" s="44">
        <f t="shared" si="40"/>
        <v>0</v>
      </c>
      <c r="N151" s="44">
        <f t="shared" si="40"/>
        <v>0</v>
      </c>
      <c r="O151" s="44">
        <f t="shared" si="40"/>
        <v>0</v>
      </c>
    </row>
    <row r="152" spans="1:15">
      <c r="D152" s="31"/>
      <c r="E152" s="40"/>
      <c r="F152" s="42"/>
      <c r="G152" s="42"/>
      <c r="H152" s="42"/>
      <c r="I152" s="42"/>
      <c r="J152" s="42"/>
      <c r="K152" s="42"/>
      <c r="L152" s="42"/>
      <c r="M152" s="42"/>
      <c r="N152" s="42"/>
      <c r="O152" s="42"/>
    </row>
    <row r="153" spans="1:15" ht="14.25">
      <c r="A153" s="5" t="s">
        <v>137</v>
      </c>
      <c r="D153" s="31"/>
      <c r="E153" s="40"/>
      <c r="F153" s="42"/>
      <c r="G153" s="42"/>
      <c r="H153" s="42"/>
      <c r="I153" s="42"/>
      <c r="J153" s="42"/>
      <c r="K153" s="42"/>
      <c r="L153" s="42"/>
      <c r="M153" s="42"/>
      <c r="N153" s="42"/>
      <c r="O153" s="42"/>
    </row>
    <row r="154" spans="1:15">
      <c r="B154" t="s">
        <v>48</v>
      </c>
      <c r="D154" s="31"/>
      <c r="E154" s="40"/>
      <c r="F154" s="42"/>
      <c r="G154" s="42"/>
      <c r="H154" s="42"/>
      <c r="I154" s="42"/>
      <c r="J154" s="42"/>
      <c r="K154" s="42"/>
      <c r="L154" s="42"/>
      <c r="M154" s="42"/>
      <c r="N154" s="42"/>
      <c r="O154" s="42"/>
    </row>
    <row r="155" spans="1:15">
      <c r="C155" t="s">
        <v>49</v>
      </c>
      <c r="D155" s="31"/>
      <c r="E155" s="40">
        <f>SUM(F155:O155)</f>
        <v>0</v>
      </c>
      <c r="F155" s="53">
        <f>IF($D51="None",F51,VLOOKUP($D51,esc_table,F$10+2,FALSE)*F51)</f>
        <v>0</v>
      </c>
      <c r="G155" s="53">
        <f t="shared" ref="G155:O155" si="41">IF($D51="None",G51,VLOOKUP($D51,esc_table,G$10+2,FALSE)*G51)</f>
        <v>0</v>
      </c>
      <c r="H155" s="53">
        <f t="shared" si="41"/>
        <v>0</v>
      </c>
      <c r="I155" s="53">
        <f t="shared" si="41"/>
        <v>0</v>
      </c>
      <c r="J155" s="53">
        <f t="shared" si="41"/>
        <v>0</v>
      </c>
      <c r="K155" s="53">
        <f t="shared" si="41"/>
        <v>0</v>
      </c>
      <c r="L155" s="53">
        <f t="shared" si="41"/>
        <v>0</v>
      </c>
      <c r="M155" s="53">
        <f t="shared" si="41"/>
        <v>0</v>
      </c>
      <c r="N155" s="53">
        <f t="shared" si="41"/>
        <v>0</v>
      </c>
      <c r="O155" s="53">
        <f t="shared" si="41"/>
        <v>0</v>
      </c>
    </row>
    <row r="156" spans="1:15">
      <c r="C156" t="s">
        <v>51</v>
      </c>
      <c r="D156" s="31"/>
      <c r="E156" s="40">
        <f>SUM(F156:O156)</f>
        <v>0</v>
      </c>
      <c r="F156" s="53">
        <f t="shared" ref="F156:O159" si="42">IF($D52="None",F52,VLOOKUP($D52,esc_table,F$10+2,FALSE)*F52)</f>
        <v>0</v>
      </c>
      <c r="G156" s="53">
        <f t="shared" si="42"/>
        <v>0</v>
      </c>
      <c r="H156" s="53">
        <f t="shared" si="42"/>
        <v>0</v>
      </c>
      <c r="I156" s="53">
        <f t="shared" si="42"/>
        <v>0</v>
      </c>
      <c r="J156" s="53">
        <f t="shared" si="42"/>
        <v>0</v>
      </c>
      <c r="K156" s="53">
        <f t="shared" si="42"/>
        <v>0</v>
      </c>
      <c r="L156" s="53">
        <f t="shared" si="42"/>
        <v>0</v>
      </c>
      <c r="M156" s="53">
        <f t="shared" si="42"/>
        <v>0</v>
      </c>
      <c r="N156" s="53">
        <f t="shared" si="42"/>
        <v>0</v>
      </c>
      <c r="O156" s="53">
        <f t="shared" si="42"/>
        <v>0</v>
      </c>
    </row>
    <row r="157" spans="1:15">
      <c r="C157" t="str">
        <f>C53</f>
        <v>Other maintenance costs (specify)</v>
      </c>
      <c r="D157" s="31"/>
      <c r="E157" s="40">
        <f>SUM(F157:O157)</f>
        <v>0</v>
      </c>
      <c r="F157" s="53">
        <f t="shared" si="42"/>
        <v>0</v>
      </c>
      <c r="G157" s="53">
        <f t="shared" si="42"/>
        <v>0</v>
      </c>
      <c r="H157" s="53">
        <f t="shared" si="42"/>
        <v>0</v>
      </c>
      <c r="I157" s="53">
        <f t="shared" si="42"/>
        <v>0</v>
      </c>
      <c r="J157" s="53">
        <f t="shared" si="42"/>
        <v>0</v>
      </c>
      <c r="K157" s="53">
        <f t="shared" si="42"/>
        <v>0</v>
      </c>
      <c r="L157" s="53">
        <f t="shared" si="42"/>
        <v>0</v>
      </c>
      <c r="M157" s="53">
        <f t="shared" si="42"/>
        <v>0</v>
      </c>
      <c r="N157" s="53">
        <f t="shared" si="42"/>
        <v>0</v>
      </c>
      <c r="O157" s="53">
        <f t="shared" si="42"/>
        <v>0</v>
      </c>
    </row>
    <row r="158" spans="1:15">
      <c r="C158" s="39">
        <f>C54</f>
        <v>0</v>
      </c>
      <c r="D158" s="31"/>
      <c r="E158" s="40">
        <f>SUM(F158:O158)</f>
        <v>0</v>
      </c>
      <c r="F158" s="53">
        <f t="shared" si="42"/>
        <v>0</v>
      </c>
      <c r="G158" s="53">
        <f t="shared" si="42"/>
        <v>0</v>
      </c>
      <c r="H158" s="53">
        <f t="shared" si="42"/>
        <v>0</v>
      </c>
      <c r="I158" s="53">
        <f t="shared" si="42"/>
        <v>0</v>
      </c>
      <c r="J158" s="53">
        <f t="shared" si="42"/>
        <v>0</v>
      </c>
      <c r="K158" s="53">
        <f t="shared" si="42"/>
        <v>0</v>
      </c>
      <c r="L158" s="53">
        <f t="shared" si="42"/>
        <v>0</v>
      </c>
      <c r="M158" s="53">
        <f t="shared" si="42"/>
        <v>0</v>
      </c>
      <c r="N158" s="53">
        <f t="shared" si="42"/>
        <v>0</v>
      </c>
      <c r="O158" s="53">
        <f t="shared" si="42"/>
        <v>0</v>
      </c>
    </row>
    <row r="159" spans="1:15">
      <c r="C159" s="39">
        <f>C55</f>
        <v>0</v>
      </c>
      <c r="D159" s="31"/>
      <c r="E159" s="40">
        <f>SUM(F159:O159)</f>
        <v>0</v>
      </c>
      <c r="F159" s="53">
        <f t="shared" si="42"/>
        <v>0</v>
      </c>
      <c r="G159" s="53">
        <f t="shared" si="42"/>
        <v>0</v>
      </c>
      <c r="H159" s="53">
        <f t="shared" si="42"/>
        <v>0</v>
      </c>
      <c r="I159" s="53">
        <f t="shared" si="42"/>
        <v>0</v>
      </c>
      <c r="J159" s="53">
        <f t="shared" si="42"/>
        <v>0</v>
      </c>
      <c r="K159" s="53">
        <f t="shared" si="42"/>
        <v>0</v>
      </c>
      <c r="L159" s="53">
        <f t="shared" si="42"/>
        <v>0</v>
      </c>
      <c r="M159" s="53">
        <f t="shared" si="42"/>
        <v>0</v>
      </c>
      <c r="N159" s="53">
        <f t="shared" si="42"/>
        <v>0</v>
      </c>
      <c r="O159" s="53">
        <f t="shared" si="42"/>
        <v>0</v>
      </c>
    </row>
    <row r="160" spans="1:15">
      <c r="C160" s="9"/>
      <c r="D160" s="9"/>
      <c r="E160" s="49"/>
      <c r="F160" s="50"/>
      <c r="G160" s="50"/>
      <c r="H160" s="50"/>
      <c r="I160" s="50"/>
      <c r="J160" s="50"/>
      <c r="K160" s="50"/>
      <c r="L160" s="50"/>
      <c r="M160" s="50"/>
      <c r="N160" s="50"/>
      <c r="O160" s="50"/>
    </row>
    <row r="161" spans="2:15">
      <c r="C161" t="s">
        <v>138</v>
      </c>
      <c r="D161" s="31"/>
      <c r="E161" s="40">
        <f t="shared" ref="E161:O161" si="43">SUM(E155:E160)</f>
        <v>0</v>
      </c>
      <c r="F161" s="42">
        <f t="shared" si="43"/>
        <v>0</v>
      </c>
      <c r="G161" s="42">
        <f t="shared" si="43"/>
        <v>0</v>
      </c>
      <c r="H161" s="42">
        <f t="shared" si="43"/>
        <v>0</v>
      </c>
      <c r="I161" s="42">
        <f t="shared" si="43"/>
        <v>0</v>
      </c>
      <c r="J161" s="42">
        <f t="shared" si="43"/>
        <v>0</v>
      </c>
      <c r="K161" s="42">
        <f t="shared" si="43"/>
        <v>0</v>
      </c>
      <c r="L161" s="42">
        <f t="shared" si="43"/>
        <v>0</v>
      </c>
      <c r="M161" s="42">
        <f t="shared" si="43"/>
        <v>0</v>
      </c>
      <c r="N161" s="42">
        <f t="shared" si="43"/>
        <v>0</v>
      </c>
      <c r="O161" s="42">
        <f t="shared" si="43"/>
        <v>0</v>
      </c>
    </row>
    <row r="162" spans="2:15">
      <c r="D162" s="31"/>
      <c r="E162" s="40"/>
      <c r="F162" s="42"/>
      <c r="G162" s="42"/>
      <c r="H162" s="42"/>
      <c r="I162" s="42"/>
      <c r="J162" s="42"/>
      <c r="K162" s="42"/>
      <c r="L162" s="42"/>
      <c r="M162" s="42"/>
      <c r="N162" s="42"/>
      <c r="O162" s="42"/>
    </row>
    <row r="163" spans="2:15">
      <c r="B163" t="s">
        <v>55</v>
      </c>
      <c r="D163" s="31"/>
      <c r="E163" s="40"/>
      <c r="F163" s="42"/>
      <c r="G163" s="42"/>
      <c r="H163" s="42"/>
      <c r="I163" s="42"/>
      <c r="J163" s="42"/>
      <c r="K163" s="42"/>
      <c r="L163" s="42"/>
      <c r="M163" s="42"/>
      <c r="N163" s="42"/>
      <c r="O163" s="42"/>
    </row>
    <row r="164" spans="2:15">
      <c r="C164" t="s">
        <v>56</v>
      </c>
      <c r="D164" s="31"/>
      <c r="E164" s="40">
        <f t="shared" ref="E164:E169" si="44">SUM(F164:O164)</f>
        <v>0</v>
      </c>
      <c r="F164" s="53">
        <f>IF($D60="None",F60,VLOOKUP($D60,esc_table,F$10+2,FALSE)*F60)</f>
        <v>0</v>
      </c>
      <c r="G164" s="53">
        <f t="shared" ref="G164:O164" si="45">IF($D60="None",G60,VLOOKUP($D60,esc_table,G$10+2,FALSE)*G60)</f>
        <v>0</v>
      </c>
      <c r="H164" s="53">
        <f t="shared" si="45"/>
        <v>0</v>
      </c>
      <c r="I164" s="53">
        <f t="shared" si="45"/>
        <v>0</v>
      </c>
      <c r="J164" s="53">
        <f t="shared" si="45"/>
        <v>0</v>
      </c>
      <c r="K164" s="53">
        <f t="shared" si="45"/>
        <v>0</v>
      </c>
      <c r="L164" s="53">
        <f t="shared" si="45"/>
        <v>0</v>
      </c>
      <c r="M164" s="53">
        <f t="shared" si="45"/>
        <v>0</v>
      </c>
      <c r="N164" s="53">
        <f t="shared" si="45"/>
        <v>0</v>
      </c>
      <c r="O164" s="53">
        <f t="shared" si="45"/>
        <v>0</v>
      </c>
    </row>
    <row r="165" spans="2:15">
      <c r="C165" t="s">
        <v>58</v>
      </c>
      <c r="D165" s="31"/>
      <c r="E165" s="40">
        <f t="shared" si="44"/>
        <v>0</v>
      </c>
      <c r="F165" s="53">
        <f t="shared" ref="F165:O169" si="46">IF($D61="None",F61,VLOOKUP($D61,esc_table,F$10+2,FALSE)*F61)</f>
        <v>0</v>
      </c>
      <c r="G165" s="53">
        <f t="shared" si="46"/>
        <v>0</v>
      </c>
      <c r="H165" s="53">
        <f t="shared" si="46"/>
        <v>0</v>
      </c>
      <c r="I165" s="53">
        <f t="shared" si="46"/>
        <v>0</v>
      </c>
      <c r="J165" s="53">
        <f t="shared" si="46"/>
        <v>0</v>
      </c>
      <c r="K165" s="53">
        <f t="shared" si="46"/>
        <v>0</v>
      </c>
      <c r="L165" s="53">
        <f t="shared" si="46"/>
        <v>0</v>
      </c>
      <c r="M165" s="53">
        <f t="shared" si="46"/>
        <v>0</v>
      </c>
      <c r="N165" s="53">
        <f t="shared" si="46"/>
        <v>0</v>
      </c>
      <c r="O165" s="53">
        <f t="shared" si="46"/>
        <v>0</v>
      </c>
    </row>
    <row r="166" spans="2:15">
      <c r="C166" t="s">
        <v>60</v>
      </c>
      <c r="D166" s="31"/>
      <c r="E166" s="40">
        <f t="shared" si="44"/>
        <v>0</v>
      </c>
      <c r="F166" s="53">
        <f t="shared" si="46"/>
        <v>0</v>
      </c>
      <c r="G166" s="53">
        <f t="shared" si="46"/>
        <v>0</v>
      </c>
      <c r="H166" s="53">
        <f t="shared" si="46"/>
        <v>0</v>
      </c>
      <c r="I166" s="53">
        <f t="shared" si="46"/>
        <v>0</v>
      </c>
      <c r="J166" s="53">
        <f t="shared" si="46"/>
        <v>0</v>
      </c>
      <c r="K166" s="53">
        <f t="shared" si="46"/>
        <v>0</v>
      </c>
      <c r="L166" s="53">
        <f t="shared" si="46"/>
        <v>0</v>
      </c>
      <c r="M166" s="53">
        <f t="shared" si="46"/>
        <v>0</v>
      </c>
      <c r="N166" s="53">
        <f t="shared" si="46"/>
        <v>0</v>
      </c>
      <c r="O166" s="53">
        <f t="shared" si="46"/>
        <v>0</v>
      </c>
    </row>
    <row r="167" spans="2:15">
      <c r="C167" t="str">
        <f>C63</f>
        <v>Other repair costs (specify)</v>
      </c>
      <c r="D167" s="31"/>
      <c r="E167" s="40">
        <f t="shared" si="44"/>
        <v>0</v>
      </c>
      <c r="F167" s="53">
        <f t="shared" si="46"/>
        <v>0</v>
      </c>
      <c r="G167" s="53">
        <f t="shared" si="46"/>
        <v>0</v>
      </c>
      <c r="H167" s="53">
        <f t="shared" si="46"/>
        <v>0</v>
      </c>
      <c r="I167" s="53">
        <f t="shared" si="46"/>
        <v>0</v>
      </c>
      <c r="J167" s="53">
        <f t="shared" si="46"/>
        <v>0</v>
      </c>
      <c r="K167" s="53">
        <f t="shared" si="46"/>
        <v>0</v>
      </c>
      <c r="L167" s="53">
        <f t="shared" si="46"/>
        <v>0</v>
      </c>
      <c r="M167" s="53">
        <f t="shared" si="46"/>
        <v>0</v>
      </c>
      <c r="N167" s="53">
        <f t="shared" si="46"/>
        <v>0</v>
      </c>
      <c r="O167" s="53">
        <f t="shared" si="46"/>
        <v>0</v>
      </c>
    </row>
    <row r="168" spans="2:15">
      <c r="C168" s="39">
        <f>C64</f>
        <v>0</v>
      </c>
      <c r="D168" s="31"/>
      <c r="E168" s="40">
        <f t="shared" si="44"/>
        <v>0</v>
      </c>
      <c r="F168" s="53">
        <f t="shared" si="46"/>
        <v>0</v>
      </c>
      <c r="G168" s="53">
        <f t="shared" si="46"/>
        <v>0</v>
      </c>
      <c r="H168" s="53">
        <f t="shared" si="46"/>
        <v>0</v>
      </c>
      <c r="I168" s="53">
        <f t="shared" si="46"/>
        <v>0</v>
      </c>
      <c r="J168" s="53">
        <f t="shared" si="46"/>
        <v>0</v>
      </c>
      <c r="K168" s="53">
        <f t="shared" si="46"/>
        <v>0</v>
      </c>
      <c r="L168" s="53">
        <f t="shared" si="46"/>
        <v>0</v>
      </c>
      <c r="M168" s="53">
        <f t="shared" si="46"/>
        <v>0</v>
      </c>
      <c r="N168" s="53">
        <f t="shared" si="46"/>
        <v>0</v>
      </c>
      <c r="O168" s="53">
        <f t="shared" si="46"/>
        <v>0</v>
      </c>
    </row>
    <row r="169" spans="2:15">
      <c r="C169" s="39">
        <f>C65</f>
        <v>0</v>
      </c>
      <c r="D169" s="31"/>
      <c r="E169" s="40">
        <f t="shared" si="44"/>
        <v>0</v>
      </c>
      <c r="F169" s="53">
        <f t="shared" si="46"/>
        <v>0</v>
      </c>
      <c r="G169" s="53">
        <f t="shared" si="46"/>
        <v>0</v>
      </c>
      <c r="H169" s="53">
        <f t="shared" si="46"/>
        <v>0</v>
      </c>
      <c r="I169" s="53">
        <f t="shared" si="46"/>
        <v>0</v>
      </c>
      <c r="J169" s="53">
        <f t="shared" si="46"/>
        <v>0</v>
      </c>
      <c r="K169" s="53">
        <f t="shared" si="46"/>
        <v>0</v>
      </c>
      <c r="L169" s="53">
        <f t="shared" si="46"/>
        <v>0</v>
      </c>
      <c r="M169" s="53">
        <f t="shared" si="46"/>
        <v>0</v>
      </c>
      <c r="N169" s="53">
        <f t="shared" si="46"/>
        <v>0</v>
      </c>
      <c r="O169" s="53">
        <f t="shared" si="46"/>
        <v>0</v>
      </c>
    </row>
    <row r="170" spans="2:15">
      <c r="C170" s="9"/>
      <c r="D170" s="9"/>
      <c r="E170" s="49"/>
      <c r="F170" s="50"/>
      <c r="G170" s="50"/>
      <c r="H170" s="50"/>
      <c r="I170" s="50"/>
      <c r="J170" s="50"/>
      <c r="K170" s="50"/>
      <c r="L170" s="50"/>
      <c r="M170" s="50"/>
      <c r="N170" s="50"/>
      <c r="O170" s="50"/>
    </row>
    <row r="171" spans="2:15">
      <c r="C171" t="s">
        <v>139</v>
      </c>
      <c r="D171" s="31"/>
      <c r="E171" s="40">
        <f t="shared" ref="E171:O171" si="47">SUM(E164:E170)</f>
        <v>0</v>
      </c>
      <c r="F171" s="42">
        <f t="shared" si="47"/>
        <v>0</v>
      </c>
      <c r="G171" s="42">
        <f t="shared" si="47"/>
        <v>0</v>
      </c>
      <c r="H171" s="42">
        <f t="shared" si="47"/>
        <v>0</v>
      </c>
      <c r="I171" s="42">
        <f t="shared" si="47"/>
        <v>0</v>
      </c>
      <c r="J171" s="42">
        <f t="shared" si="47"/>
        <v>0</v>
      </c>
      <c r="K171" s="42">
        <f t="shared" si="47"/>
        <v>0</v>
      </c>
      <c r="L171" s="42">
        <f t="shared" si="47"/>
        <v>0</v>
      </c>
      <c r="M171" s="42">
        <f t="shared" si="47"/>
        <v>0</v>
      </c>
      <c r="N171" s="42">
        <f t="shared" si="47"/>
        <v>0</v>
      </c>
      <c r="O171" s="42">
        <f t="shared" si="47"/>
        <v>0</v>
      </c>
    </row>
    <row r="172" spans="2:15">
      <c r="D172" s="31"/>
      <c r="E172" s="40"/>
      <c r="F172" s="42"/>
      <c r="G172" s="42"/>
      <c r="H172" s="42"/>
      <c r="I172" s="42"/>
      <c r="J172" s="42"/>
      <c r="K172" s="42"/>
      <c r="L172" s="42"/>
      <c r="M172" s="42"/>
      <c r="N172" s="42"/>
      <c r="O172" s="42"/>
    </row>
    <row r="173" spans="2:15">
      <c r="B173" t="s">
        <v>64</v>
      </c>
      <c r="D173" s="31"/>
      <c r="E173" s="40"/>
      <c r="F173" s="42"/>
      <c r="G173" s="42"/>
      <c r="H173" s="42"/>
      <c r="I173" s="42"/>
      <c r="J173" s="42"/>
      <c r="K173" s="42"/>
      <c r="L173" s="42"/>
      <c r="M173" s="42"/>
      <c r="N173" s="42"/>
      <c r="O173" s="42"/>
    </row>
    <row r="174" spans="2:15">
      <c r="C174" t="s">
        <v>65</v>
      </c>
      <c r="D174" s="31"/>
      <c r="E174" s="40">
        <f t="shared" ref="E174:E183" si="48">SUM(F174:O174)</f>
        <v>0</v>
      </c>
      <c r="F174" s="53">
        <f>IF($D70="None",F70,VLOOKUP($D70,esc_table,F$10+2,FALSE)*F70)</f>
        <v>0</v>
      </c>
      <c r="G174" s="53">
        <f t="shared" ref="G174:O174" si="49">IF($D70="None",G70,VLOOKUP($D70,esc_table,G$10+2,FALSE)*G70)</f>
        <v>0</v>
      </c>
      <c r="H174" s="53">
        <f t="shared" si="49"/>
        <v>0</v>
      </c>
      <c r="I174" s="53">
        <f t="shared" si="49"/>
        <v>0</v>
      </c>
      <c r="J174" s="53">
        <f t="shared" si="49"/>
        <v>0</v>
      </c>
      <c r="K174" s="53">
        <f t="shared" si="49"/>
        <v>0</v>
      </c>
      <c r="L174" s="53">
        <f t="shared" si="49"/>
        <v>0</v>
      </c>
      <c r="M174" s="53">
        <f t="shared" si="49"/>
        <v>0</v>
      </c>
      <c r="N174" s="53">
        <f t="shared" si="49"/>
        <v>0</v>
      </c>
      <c r="O174" s="53">
        <f t="shared" si="49"/>
        <v>0</v>
      </c>
    </row>
    <row r="175" spans="2:15">
      <c r="C175" t="s">
        <v>67</v>
      </c>
      <c r="D175" s="31"/>
      <c r="E175" s="40">
        <f t="shared" si="48"/>
        <v>0</v>
      </c>
      <c r="F175" s="53">
        <f t="shared" ref="F175:O183" si="50">IF($D71="None",F71,VLOOKUP($D71,esc_table,F$10+2,FALSE)*F71)</f>
        <v>0</v>
      </c>
      <c r="G175" s="53">
        <f t="shared" si="50"/>
        <v>0</v>
      </c>
      <c r="H175" s="53">
        <f t="shared" si="50"/>
        <v>0</v>
      </c>
      <c r="I175" s="53">
        <f t="shared" si="50"/>
        <v>0</v>
      </c>
      <c r="J175" s="53">
        <f t="shared" si="50"/>
        <v>0</v>
      </c>
      <c r="K175" s="53">
        <f t="shared" si="50"/>
        <v>0</v>
      </c>
      <c r="L175" s="53">
        <f t="shared" si="50"/>
        <v>0</v>
      </c>
      <c r="M175" s="53">
        <f t="shared" si="50"/>
        <v>0</v>
      </c>
      <c r="N175" s="53">
        <f t="shared" si="50"/>
        <v>0</v>
      </c>
      <c r="O175" s="53">
        <f t="shared" si="50"/>
        <v>0</v>
      </c>
    </row>
    <row r="176" spans="2:15">
      <c r="C176" t="s">
        <v>69</v>
      </c>
      <c r="D176" s="31"/>
      <c r="E176" s="40">
        <f t="shared" si="48"/>
        <v>0</v>
      </c>
      <c r="F176" s="53">
        <f t="shared" si="50"/>
        <v>0</v>
      </c>
      <c r="G176" s="53">
        <f t="shared" si="50"/>
        <v>0</v>
      </c>
      <c r="H176" s="53">
        <f t="shared" si="50"/>
        <v>0</v>
      </c>
      <c r="I176" s="53">
        <f t="shared" si="50"/>
        <v>0</v>
      </c>
      <c r="J176" s="53">
        <f t="shared" si="50"/>
        <v>0</v>
      </c>
      <c r="K176" s="53">
        <f t="shared" si="50"/>
        <v>0</v>
      </c>
      <c r="L176" s="53">
        <f t="shared" si="50"/>
        <v>0</v>
      </c>
      <c r="M176" s="53">
        <f t="shared" si="50"/>
        <v>0</v>
      </c>
      <c r="N176" s="53">
        <f t="shared" si="50"/>
        <v>0</v>
      </c>
      <c r="O176" s="53">
        <f t="shared" si="50"/>
        <v>0</v>
      </c>
    </row>
    <row r="177" spans="1:15">
      <c r="C177" t="s">
        <v>131</v>
      </c>
      <c r="D177" s="31"/>
      <c r="E177" s="40">
        <f t="shared" si="48"/>
        <v>0</v>
      </c>
      <c r="F177" s="53">
        <f t="shared" si="50"/>
        <v>0</v>
      </c>
      <c r="G177" s="53">
        <f t="shared" si="50"/>
        <v>0</v>
      </c>
      <c r="H177" s="53">
        <f t="shared" si="50"/>
        <v>0</v>
      </c>
      <c r="I177" s="53">
        <f t="shared" si="50"/>
        <v>0</v>
      </c>
      <c r="J177" s="53">
        <f t="shared" si="50"/>
        <v>0</v>
      </c>
      <c r="K177" s="53">
        <f t="shared" si="50"/>
        <v>0</v>
      </c>
      <c r="L177" s="53">
        <f t="shared" si="50"/>
        <v>0</v>
      </c>
      <c r="M177" s="53">
        <f t="shared" si="50"/>
        <v>0</v>
      </c>
      <c r="N177" s="53">
        <f t="shared" si="50"/>
        <v>0</v>
      </c>
      <c r="O177" s="53">
        <f t="shared" si="50"/>
        <v>0</v>
      </c>
    </row>
    <row r="178" spans="1:15">
      <c r="C178" t="s">
        <v>140</v>
      </c>
      <c r="D178" s="31"/>
      <c r="E178" s="40">
        <f t="shared" si="48"/>
        <v>0</v>
      </c>
      <c r="F178" s="53">
        <f t="shared" si="50"/>
        <v>0</v>
      </c>
      <c r="G178" s="53">
        <f t="shared" si="50"/>
        <v>0</v>
      </c>
      <c r="H178" s="53">
        <f t="shared" si="50"/>
        <v>0</v>
      </c>
      <c r="I178" s="53">
        <f t="shared" si="50"/>
        <v>0</v>
      </c>
      <c r="J178" s="53">
        <f t="shared" si="50"/>
        <v>0</v>
      </c>
      <c r="K178" s="53">
        <f t="shared" si="50"/>
        <v>0</v>
      </c>
      <c r="L178" s="53">
        <f t="shared" si="50"/>
        <v>0</v>
      </c>
      <c r="M178" s="53">
        <f t="shared" si="50"/>
        <v>0</v>
      </c>
      <c r="N178" s="53">
        <f t="shared" si="50"/>
        <v>0</v>
      </c>
      <c r="O178" s="53">
        <f t="shared" si="50"/>
        <v>0</v>
      </c>
    </row>
    <row r="179" spans="1:15">
      <c r="C179" t="s">
        <v>73</v>
      </c>
      <c r="D179" s="31"/>
      <c r="E179" s="40">
        <f t="shared" si="48"/>
        <v>0</v>
      </c>
      <c r="F179" s="53">
        <f t="shared" si="50"/>
        <v>0</v>
      </c>
      <c r="G179" s="53">
        <f t="shared" si="50"/>
        <v>0</v>
      </c>
      <c r="H179" s="53">
        <f t="shared" si="50"/>
        <v>0</v>
      </c>
      <c r="I179" s="53">
        <f t="shared" si="50"/>
        <v>0</v>
      </c>
      <c r="J179" s="53">
        <f t="shared" si="50"/>
        <v>0</v>
      </c>
      <c r="K179" s="53">
        <f t="shared" si="50"/>
        <v>0</v>
      </c>
      <c r="L179" s="53">
        <f t="shared" si="50"/>
        <v>0</v>
      </c>
      <c r="M179" s="53">
        <f t="shared" si="50"/>
        <v>0</v>
      </c>
      <c r="N179" s="53">
        <f t="shared" si="50"/>
        <v>0</v>
      </c>
      <c r="O179" s="53">
        <f t="shared" si="50"/>
        <v>0</v>
      </c>
    </row>
    <row r="180" spans="1:15">
      <c r="C180" t="s">
        <v>75</v>
      </c>
      <c r="D180" s="31"/>
      <c r="E180" s="40">
        <f t="shared" si="48"/>
        <v>0</v>
      </c>
      <c r="F180" s="53">
        <f t="shared" si="50"/>
        <v>0</v>
      </c>
      <c r="G180" s="53">
        <f t="shared" si="50"/>
        <v>0</v>
      </c>
      <c r="H180" s="53">
        <f t="shared" si="50"/>
        <v>0</v>
      </c>
      <c r="I180" s="53">
        <f t="shared" si="50"/>
        <v>0</v>
      </c>
      <c r="J180" s="53">
        <f t="shared" si="50"/>
        <v>0</v>
      </c>
      <c r="K180" s="53">
        <f t="shared" si="50"/>
        <v>0</v>
      </c>
      <c r="L180" s="53">
        <f t="shared" si="50"/>
        <v>0</v>
      </c>
      <c r="M180" s="53">
        <f t="shared" si="50"/>
        <v>0</v>
      </c>
      <c r="N180" s="53">
        <f t="shared" si="50"/>
        <v>0</v>
      </c>
      <c r="O180" s="53">
        <f t="shared" si="50"/>
        <v>0</v>
      </c>
    </row>
    <row r="181" spans="1:15">
      <c r="C181" t="str">
        <f>C77</f>
        <v>Other operating costs (specify)</v>
      </c>
      <c r="D181" s="31"/>
      <c r="E181" s="40">
        <f t="shared" si="48"/>
        <v>0</v>
      </c>
      <c r="F181" s="53">
        <f t="shared" si="50"/>
        <v>0</v>
      </c>
      <c r="G181" s="53">
        <f t="shared" si="50"/>
        <v>0</v>
      </c>
      <c r="H181" s="53">
        <f t="shared" si="50"/>
        <v>0</v>
      </c>
      <c r="I181" s="53">
        <f t="shared" si="50"/>
        <v>0</v>
      </c>
      <c r="J181" s="53">
        <f t="shared" si="50"/>
        <v>0</v>
      </c>
      <c r="K181" s="53">
        <f t="shared" si="50"/>
        <v>0</v>
      </c>
      <c r="L181" s="53">
        <f t="shared" si="50"/>
        <v>0</v>
      </c>
      <c r="M181" s="53">
        <f t="shared" si="50"/>
        <v>0</v>
      </c>
      <c r="N181" s="53">
        <f t="shared" si="50"/>
        <v>0</v>
      </c>
      <c r="O181" s="53">
        <f t="shared" si="50"/>
        <v>0</v>
      </c>
    </row>
    <row r="182" spans="1:15">
      <c r="C182" s="39">
        <f>C78</f>
        <v>0</v>
      </c>
      <c r="D182" s="31"/>
      <c r="E182" s="40">
        <f t="shared" si="48"/>
        <v>0</v>
      </c>
      <c r="F182" s="53">
        <f t="shared" si="50"/>
        <v>0</v>
      </c>
      <c r="G182" s="53">
        <f t="shared" si="50"/>
        <v>0</v>
      </c>
      <c r="H182" s="53">
        <f t="shared" si="50"/>
        <v>0</v>
      </c>
      <c r="I182" s="53">
        <f t="shared" si="50"/>
        <v>0</v>
      </c>
      <c r="J182" s="53">
        <f t="shared" si="50"/>
        <v>0</v>
      </c>
      <c r="K182" s="53">
        <f t="shared" si="50"/>
        <v>0</v>
      </c>
      <c r="L182" s="53">
        <f t="shared" si="50"/>
        <v>0</v>
      </c>
      <c r="M182" s="53">
        <f t="shared" si="50"/>
        <v>0</v>
      </c>
      <c r="N182" s="53">
        <f t="shared" si="50"/>
        <v>0</v>
      </c>
      <c r="O182" s="53">
        <f t="shared" si="50"/>
        <v>0</v>
      </c>
    </row>
    <row r="183" spans="1:15">
      <c r="C183" s="39">
        <f>C79</f>
        <v>0</v>
      </c>
      <c r="D183" s="31"/>
      <c r="E183" s="40">
        <f t="shared" si="48"/>
        <v>0</v>
      </c>
      <c r="F183" s="53">
        <f t="shared" si="50"/>
        <v>0</v>
      </c>
      <c r="G183" s="53">
        <f t="shared" si="50"/>
        <v>0</v>
      </c>
      <c r="H183" s="53">
        <f t="shared" si="50"/>
        <v>0</v>
      </c>
      <c r="I183" s="53">
        <f t="shared" si="50"/>
        <v>0</v>
      </c>
      <c r="J183" s="53">
        <f t="shared" si="50"/>
        <v>0</v>
      </c>
      <c r="K183" s="53">
        <f t="shared" si="50"/>
        <v>0</v>
      </c>
      <c r="L183" s="53">
        <f t="shared" si="50"/>
        <v>0</v>
      </c>
      <c r="M183" s="53">
        <f t="shared" si="50"/>
        <v>0</v>
      </c>
      <c r="N183" s="53">
        <f t="shared" si="50"/>
        <v>0</v>
      </c>
      <c r="O183" s="53">
        <f t="shared" si="50"/>
        <v>0</v>
      </c>
    </row>
    <row r="184" spans="1:15">
      <c r="C184" s="9"/>
      <c r="D184" s="9"/>
      <c r="E184" s="49"/>
      <c r="F184" s="50"/>
      <c r="G184" s="50"/>
      <c r="H184" s="50"/>
      <c r="I184" s="50"/>
      <c r="J184" s="50"/>
      <c r="K184" s="50"/>
      <c r="L184" s="50"/>
      <c r="M184" s="50"/>
      <c r="N184" s="50"/>
      <c r="O184" s="50"/>
    </row>
    <row r="185" spans="1:15">
      <c r="C185" t="s">
        <v>141</v>
      </c>
      <c r="D185" s="31"/>
      <c r="E185" s="40">
        <f t="shared" ref="E185:O185" si="51">SUM(E174:E184)</f>
        <v>0</v>
      </c>
      <c r="F185" s="42">
        <f t="shared" si="51"/>
        <v>0</v>
      </c>
      <c r="G185" s="42">
        <f t="shared" si="51"/>
        <v>0</v>
      </c>
      <c r="H185" s="42">
        <f t="shared" si="51"/>
        <v>0</v>
      </c>
      <c r="I185" s="42">
        <f t="shared" si="51"/>
        <v>0</v>
      </c>
      <c r="J185" s="42">
        <f t="shared" si="51"/>
        <v>0</v>
      </c>
      <c r="K185" s="42">
        <f t="shared" si="51"/>
        <v>0</v>
      </c>
      <c r="L185" s="42">
        <f t="shared" si="51"/>
        <v>0</v>
      </c>
      <c r="M185" s="42">
        <f t="shared" si="51"/>
        <v>0</v>
      </c>
      <c r="N185" s="42">
        <f t="shared" si="51"/>
        <v>0</v>
      </c>
      <c r="O185" s="42">
        <f t="shared" si="51"/>
        <v>0</v>
      </c>
    </row>
    <row r="186" spans="1:15">
      <c r="D186" s="31"/>
      <c r="E186" s="40"/>
      <c r="F186" s="42"/>
      <c r="G186" s="42"/>
      <c r="H186" s="42"/>
      <c r="I186" s="42"/>
      <c r="J186" s="42"/>
      <c r="K186" s="42"/>
      <c r="L186" s="42"/>
      <c r="M186" s="42"/>
      <c r="N186" s="42"/>
      <c r="O186" s="42"/>
    </row>
    <row r="187" spans="1:15" ht="14.25">
      <c r="B187" s="7" t="s">
        <v>142</v>
      </c>
      <c r="C187" s="7"/>
      <c r="D187" s="7"/>
      <c r="E187" s="43">
        <f t="shared" ref="E187:O187" si="52">E161+E171+E185</f>
        <v>0</v>
      </c>
      <c r="F187" s="44">
        <f t="shared" si="52"/>
        <v>0</v>
      </c>
      <c r="G187" s="44">
        <f t="shared" si="52"/>
        <v>0</v>
      </c>
      <c r="H187" s="44">
        <f t="shared" si="52"/>
        <v>0</v>
      </c>
      <c r="I187" s="44">
        <f t="shared" si="52"/>
        <v>0</v>
      </c>
      <c r="J187" s="44">
        <f t="shared" si="52"/>
        <v>0</v>
      </c>
      <c r="K187" s="44">
        <f t="shared" si="52"/>
        <v>0</v>
      </c>
      <c r="L187" s="44">
        <f t="shared" si="52"/>
        <v>0</v>
      </c>
      <c r="M187" s="44">
        <f t="shared" si="52"/>
        <v>0</v>
      </c>
      <c r="N187" s="44">
        <f t="shared" si="52"/>
        <v>0</v>
      </c>
      <c r="O187" s="44">
        <f t="shared" si="52"/>
        <v>0</v>
      </c>
    </row>
    <row r="188" spans="1:15">
      <c r="D188" s="31"/>
      <c r="E188" s="40"/>
      <c r="F188" s="42"/>
      <c r="G188" s="42"/>
      <c r="H188" s="42"/>
      <c r="I188" s="42"/>
      <c r="J188" s="42"/>
      <c r="K188" s="42"/>
      <c r="L188" s="42"/>
      <c r="M188" s="42"/>
      <c r="N188" s="42"/>
      <c r="O188" s="42"/>
    </row>
    <row r="189" spans="1:15" ht="14.25">
      <c r="A189" s="5" t="s">
        <v>112</v>
      </c>
      <c r="D189" s="31"/>
      <c r="E189" s="40"/>
      <c r="F189" s="42"/>
      <c r="G189" s="42"/>
      <c r="H189" s="42"/>
      <c r="I189" s="42"/>
      <c r="J189" s="42"/>
      <c r="K189" s="42"/>
      <c r="L189" s="42"/>
      <c r="M189" s="42"/>
      <c r="N189" s="42"/>
      <c r="O189" s="42"/>
    </row>
    <row r="190" spans="1:15">
      <c r="B190" t="s">
        <v>143</v>
      </c>
      <c r="D190" s="31"/>
      <c r="E190" s="40">
        <f>SUM(F190:O190)</f>
        <v>0</v>
      </c>
      <c r="F190" s="45">
        <f>IF($D86="None",F86,VLOOKUP($D86,esc_table,F$10+2,FALSE)*F86)</f>
        <v>0</v>
      </c>
      <c r="G190" s="45">
        <f t="shared" ref="G190:O190" si="53">IF($D86="None",G86,VLOOKUP($D86,esc_table,G$10+2,FALSE)*G86)</f>
        <v>0</v>
      </c>
      <c r="H190" s="45">
        <f t="shared" si="53"/>
        <v>0</v>
      </c>
      <c r="I190" s="45">
        <f t="shared" si="53"/>
        <v>0</v>
      </c>
      <c r="J190" s="45">
        <f t="shared" si="53"/>
        <v>0</v>
      </c>
      <c r="K190" s="45">
        <f t="shared" si="53"/>
        <v>0</v>
      </c>
      <c r="L190" s="45">
        <f t="shared" si="53"/>
        <v>0</v>
      </c>
      <c r="M190" s="45">
        <f t="shared" si="53"/>
        <v>0</v>
      </c>
      <c r="N190" s="45">
        <f t="shared" si="53"/>
        <v>0</v>
      </c>
      <c r="O190" s="53">
        <f t="shared" si="53"/>
        <v>0</v>
      </c>
    </row>
    <row r="191" spans="1:15">
      <c r="D191" s="31"/>
      <c r="E191" s="40"/>
      <c r="F191" s="42"/>
      <c r="G191" s="42"/>
      <c r="H191" s="42"/>
      <c r="I191" s="42"/>
      <c r="J191" s="42"/>
      <c r="K191" s="42"/>
      <c r="L191" s="42"/>
      <c r="M191" s="42"/>
      <c r="N191" s="42"/>
      <c r="O191" s="42"/>
    </row>
    <row r="192" spans="1:15" ht="14.25">
      <c r="B192" s="7" t="s">
        <v>144</v>
      </c>
      <c r="C192" s="7"/>
      <c r="D192" s="7"/>
      <c r="E192" s="43">
        <f t="shared" ref="E192:O192" si="54">SUM(E190:E191)</f>
        <v>0</v>
      </c>
      <c r="F192" s="44">
        <f t="shared" si="54"/>
        <v>0</v>
      </c>
      <c r="G192" s="44">
        <f t="shared" si="54"/>
        <v>0</v>
      </c>
      <c r="H192" s="44">
        <f t="shared" si="54"/>
        <v>0</v>
      </c>
      <c r="I192" s="44">
        <f t="shared" si="54"/>
        <v>0</v>
      </c>
      <c r="J192" s="44">
        <f t="shared" si="54"/>
        <v>0</v>
      </c>
      <c r="K192" s="44">
        <f t="shared" si="54"/>
        <v>0</v>
      </c>
      <c r="L192" s="44">
        <f t="shared" si="54"/>
        <v>0</v>
      </c>
      <c r="M192" s="44">
        <f t="shared" si="54"/>
        <v>0</v>
      </c>
      <c r="N192" s="44">
        <f t="shared" si="54"/>
        <v>0</v>
      </c>
      <c r="O192" s="44">
        <f t="shared" si="54"/>
        <v>0</v>
      </c>
    </row>
    <row r="193" spans="1:15">
      <c r="D193" s="31"/>
      <c r="E193" s="40"/>
      <c r="F193" s="42"/>
      <c r="G193" s="42"/>
      <c r="H193" s="42"/>
      <c r="I193" s="42"/>
      <c r="J193" s="42"/>
      <c r="K193" s="42"/>
      <c r="L193" s="42"/>
      <c r="M193" s="42"/>
      <c r="N193" s="42"/>
      <c r="O193" s="42"/>
    </row>
    <row r="194" spans="1:15" ht="15" thickBot="1">
      <c r="A194" s="11" t="s">
        <v>113</v>
      </c>
      <c r="B194" s="11"/>
      <c r="C194" s="11"/>
      <c r="D194" s="36"/>
      <c r="E194" s="46">
        <f>E145+E151+E187+E192</f>
        <v>0</v>
      </c>
      <c r="F194" s="47">
        <f>F145+F151+F187+F192</f>
        <v>0</v>
      </c>
      <c r="G194" s="47">
        <f t="shared" ref="G194:O194" si="55">G145+G151+G187+G192</f>
        <v>0</v>
      </c>
      <c r="H194" s="47">
        <f t="shared" si="55"/>
        <v>0</v>
      </c>
      <c r="I194" s="47">
        <f t="shared" si="55"/>
        <v>0</v>
      </c>
      <c r="J194" s="47">
        <f t="shared" si="55"/>
        <v>0</v>
      </c>
      <c r="K194" s="47">
        <f t="shared" si="55"/>
        <v>0</v>
      </c>
      <c r="L194" s="47">
        <f t="shared" si="55"/>
        <v>0</v>
      </c>
      <c r="M194" s="47">
        <f t="shared" si="55"/>
        <v>0</v>
      </c>
      <c r="N194" s="47">
        <f t="shared" si="55"/>
        <v>0</v>
      </c>
      <c r="O194" s="47">
        <f t="shared" si="55"/>
        <v>0</v>
      </c>
    </row>
    <row r="195" spans="1:15" ht="13.5" thickTop="1">
      <c r="D195" s="31"/>
      <c r="E195" s="73"/>
      <c r="F195" s="42"/>
      <c r="G195" s="42"/>
      <c r="H195" s="42"/>
      <c r="I195" s="42"/>
      <c r="J195" s="42"/>
      <c r="K195" s="42"/>
      <c r="L195" s="42"/>
      <c r="M195" s="42"/>
      <c r="N195" s="42"/>
      <c r="O195" s="42"/>
    </row>
    <row r="196" spans="1:15" ht="15" thickBot="1">
      <c r="A196" s="11" t="s">
        <v>145</v>
      </c>
      <c r="B196" s="11"/>
      <c r="C196" s="11"/>
      <c r="D196" s="36"/>
      <c r="E196" s="46">
        <f>E129-E194</f>
        <v>0</v>
      </c>
      <c r="F196" s="47">
        <f>F129-F194</f>
        <v>0</v>
      </c>
      <c r="G196" s="47">
        <f t="shared" ref="G196:O196" si="56">G129-G194</f>
        <v>0</v>
      </c>
      <c r="H196" s="47">
        <f t="shared" si="56"/>
        <v>0</v>
      </c>
      <c r="I196" s="47">
        <f t="shared" si="56"/>
        <v>0</v>
      </c>
      <c r="J196" s="47">
        <f t="shared" si="56"/>
        <v>0</v>
      </c>
      <c r="K196" s="47">
        <f t="shared" si="56"/>
        <v>0</v>
      </c>
      <c r="L196" s="47">
        <f t="shared" si="56"/>
        <v>0</v>
      </c>
      <c r="M196" s="47">
        <f t="shared" si="56"/>
        <v>0</v>
      </c>
      <c r="N196" s="47">
        <f t="shared" si="56"/>
        <v>0</v>
      </c>
      <c r="O196" s="47">
        <f t="shared" si="56"/>
        <v>0</v>
      </c>
    </row>
    <row r="197" spans="1:15" ht="13.5" thickTop="1">
      <c r="D197" s="31"/>
      <c r="E197" s="56"/>
      <c r="F197" s="42"/>
      <c r="G197" s="42"/>
      <c r="H197" s="42"/>
      <c r="I197" s="42"/>
      <c r="J197" s="42"/>
      <c r="K197" s="42"/>
      <c r="L197" s="42"/>
      <c r="M197" s="42"/>
      <c r="N197" s="42"/>
      <c r="O197" s="42"/>
    </row>
    <row r="198" spans="1:15" ht="14.25">
      <c r="A198" s="5" t="s">
        <v>150</v>
      </c>
      <c r="D198" s="31"/>
      <c r="E198" s="40"/>
      <c r="F198" s="42"/>
      <c r="G198" s="42"/>
      <c r="H198" s="42"/>
      <c r="I198" s="42"/>
      <c r="J198" s="42"/>
      <c r="K198" s="42"/>
      <c r="L198" s="42"/>
      <c r="M198" s="42"/>
      <c r="N198" s="42"/>
      <c r="O198" s="42"/>
    </row>
    <row r="199" spans="1:15">
      <c r="B199" t="s">
        <v>23</v>
      </c>
      <c r="D199" s="31"/>
      <c r="E199" s="40"/>
      <c r="F199" s="42"/>
      <c r="G199" s="42"/>
      <c r="H199" s="42"/>
      <c r="I199" s="42"/>
      <c r="J199" s="42"/>
      <c r="K199" s="42"/>
      <c r="L199" s="42"/>
      <c r="M199" s="42"/>
      <c r="N199" s="42"/>
      <c r="O199" s="42"/>
    </row>
    <row r="200" spans="1:15">
      <c r="C200" t="s">
        <v>23</v>
      </c>
      <c r="D200" s="31"/>
      <c r="E200" s="40">
        <f>SUM(F200:O200)</f>
        <v>0</v>
      </c>
      <c r="F200" s="42">
        <f>F122</f>
        <v>0</v>
      </c>
      <c r="G200" s="42">
        <f t="shared" ref="G200:O200" si="57">G122</f>
        <v>0</v>
      </c>
      <c r="H200" s="42">
        <f t="shared" si="57"/>
        <v>0</v>
      </c>
      <c r="I200" s="42">
        <f t="shared" si="57"/>
        <v>0</v>
      </c>
      <c r="J200" s="42">
        <f t="shared" si="57"/>
        <v>0</v>
      </c>
      <c r="K200" s="42">
        <f t="shared" si="57"/>
        <v>0</v>
      </c>
      <c r="L200" s="42">
        <f t="shared" si="57"/>
        <v>0</v>
      </c>
      <c r="M200" s="42">
        <f t="shared" si="57"/>
        <v>0</v>
      </c>
      <c r="N200" s="42">
        <f t="shared" si="57"/>
        <v>0</v>
      </c>
      <c r="O200" s="42">
        <f t="shared" si="57"/>
        <v>0</v>
      </c>
    </row>
    <row r="201" spans="1:15">
      <c r="C201" t="s">
        <v>106</v>
      </c>
      <c r="D201" s="31"/>
      <c r="E201" s="40">
        <f>SUM(F201:O201)</f>
        <v>0</v>
      </c>
      <c r="F201" s="42">
        <f>F127</f>
        <v>0</v>
      </c>
      <c r="G201" s="42">
        <f t="shared" ref="G201:O201" si="58">G127</f>
        <v>0</v>
      </c>
      <c r="H201" s="42">
        <f t="shared" si="58"/>
        <v>0</v>
      </c>
      <c r="I201" s="42">
        <f t="shared" si="58"/>
        <v>0</v>
      </c>
      <c r="J201" s="42">
        <f t="shared" si="58"/>
        <v>0</v>
      </c>
      <c r="K201" s="42">
        <f t="shared" si="58"/>
        <v>0</v>
      </c>
      <c r="L201" s="42">
        <f t="shared" si="58"/>
        <v>0</v>
      </c>
      <c r="M201" s="42">
        <f t="shared" si="58"/>
        <v>0</v>
      </c>
      <c r="N201" s="42">
        <f t="shared" si="58"/>
        <v>0</v>
      </c>
      <c r="O201" s="42">
        <f t="shared" si="58"/>
        <v>0</v>
      </c>
    </row>
    <row r="202" spans="1:15" ht="14.25">
      <c r="B202" s="7" t="s">
        <v>107</v>
      </c>
      <c r="C202" s="35"/>
      <c r="D202" s="37"/>
      <c r="E202" s="51">
        <f>SUM(E200:E201)</f>
        <v>0</v>
      </c>
      <c r="F202" s="52">
        <f>SUM(F200:F201)</f>
        <v>0</v>
      </c>
      <c r="G202" s="52">
        <f t="shared" ref="G202:O202" si="59">SUM(G200:G201)</f>
        <v>0</v>
      </c>
      <c r="H202" s="52">
        <f t="shared" si="59"/>
        <v>0</v>
      </c>
      <c r="I202" s="52">
        <f t="shared" si="59"/>
        <v>0</v>
      </c>
      <c r="J202" s="52">
        <f t="shared" si="59"/>
        <v>0</v>
      </c>
      <c r="K202" s="52">
        <f t="shared" si="59"/>
        <v>0</v>
      </c>
      <c r="L202" s="52">
        <f t="shared" si="59"/>
        <v>0</v>
      </c>
      <c r="M202" s="52">
        <f t="shared" si="59"/>
        <v>0</v>
      </c>
      <c r="N202" s="52">
        <f t="shared" si="59"/>
        <v>0</v>
      </c>
      <c r="O202" s="52">
        <f t="shared" si="59"/>
        <v>0</v>
      </c>
    </row>
    <row r="203" spans="1:15">
      <c r="D203" s="31"/>
      <c r="E203" s="40"/>
      <c r="F203" s="42"/>
      <c r="G203" s="42"/>
      <c r="H203" s="42"/>
      <c r="I203" s="42"/>
      <c r="J203" s="42"/>
      <c r="K203" s="42"/>
      <c r="L203" s="42"/>
      <c r="M203" s="42"/>
      <c r="N203" s="42"/>
      <c r="O203" s="42"/>
    </row>
    <row r="204" spans="1:15">
      <c r="B204" t="s">
        <v>108</v>
      </c>
      <c r="D204" s="31"/>
      <c r="E204" s="40"/>
      <c r="F204" s="42"/>
      <c r="G204" s="42"/>
      <c r="H204" s="42"/>
      <c r="I204" s="42"/>
      <c r="J204" s="42"/>
      <c r="K204" s="42"/>
      <c r="L204" s="42"/>
      <c r="M204" s="42"/>
      <c r="N204" s="42"/>
      <c r="O204" s="42"/>
    </row>
    <row r="205" spans="1:15">
      <c r="C205" t="s">
        <v>109</v>
      </c>
      <c r="D205" s="31"/>
      <c r="E205" s="40">
        <f t="shared" ref="E205:E210" si="60">SUM(F205:O205)</f>
        <v>0</v>
      </c>
      <c r="F205" s="42">
        <f>F145</f>
        <v>0</v>
      </c>
      <c r="G205" s="42">
        <f t="shared" ref="G205:O205" si="61">G145</f>
        <v>0</v>
      </c>
      <c r="H205" s="42">
        <f t="shared" si="61"/>
        <v>0</v>
      </c>
      <c r="I205" s="42">
        <f t="shared" si="61"/>
        <v>0</v>
      </c>
      <c r="J205" s="42">
        <f t="shared" si="61"/>
        <v>0</v>
      </c>
      <c r="K205" s="42">
        <f t="shared" si="61"/>
        <v>0</v>
      </c>
      <c r="L205" s="42">
        <f t="shared" si="61"/>
        <v>0</v>
      </c>
      <c r="M205" s="42">
        <f t="shared" si="61"/>
        <v>0</v>
      </c>
      <c r="N205" s="42">
        <f t="shared" si="61"/>
        <v>0</v>
      </c>
      <c r="O205" s="42">
        <f t="shared" si="61"/>
        <v>0</v>
      </c>
    </row>
    <row r="206" spans="1:15">
      <c r="C206" t="s">
        <v>110</v>
      </c>
      <c r="D206" s="31"/>
      <c r="E206" s="40">
        <f t="shared" si="60"/>
        <v>0</v>
      </c>
      <c r="F206" s="42">
        <f>F151</f>
        <v>0</v>
      </c>
      <c r="G206" s="42">
        <f t="shared" ref="G206:O206" si="62">G151</f>
        <v>0</v>
      </c>
      <c r="H206" s="42">
        <f t="shared" si="62"/>
        <v>0</v>
      </c>
      <c r="I206" s="42">
        <f t="shared" si="62"/>
        <v>0</v>
      </c>
      <c r="J206" s="42">
        <f t="shared" si="62"/>
        <v>0</v>
      </c>
      <c r="K206" s="42">
        <f t="shared" si="62"/>
        <v>0</v>
      </c>
      <c r="L206" s="42">
        <f t="shared" si="62"/>
        <v>0</v>
      </c>
      <c r="M206" s="42">
        <f t="shared" si="62"/>
        <v>0</v>
      </c>
      <c r="N206" s="42">
        <f t="shared" si="62"/>
        <v>0</v>
      </c>
      <c r="O206" s="42">
        <f t="shared" si="62"/>
        <v>0</v>
      </c>
    </row>
    <row r="207" spans="1:15">
      <c r="C207" t="s">
        <v>48</v>
      </c>
      <c r="D207" s="31"/>
      <c r="E207" s="40">
        <f t="shared" si="60"/>
        <v>0</v>
      </c>
      <c r="F207" s="42">
        <f>F161</f>
        <v>0</v>
      </c>
      <c r="G207" s="42">
        <f t="shared" ref="G207:O207" si="63">G161</f>
        <v>0</v>
      </c>
      <c r="H207" s="42">
        <f t="shared" si="63"/>
        <v>0</v>
      </c>
      <c r="I207" s="42">
        <f t="shared" si="63"/>
        <v>0</v>
      </c>
      <c r="J207" s="42">
        <f t="shared" si="63"/>
        <v>0</v>
      </c>
      <c r="K207" s="42">
        <f t="shared" si="63"/>
        <v>0</v>
      </c>
      <c r="L207" s="42">
        <f t="shared" si="63"/>
        <v>0</v>
      </c>
      <c r="M207" s="42">
        <f t="shared" si="63"/>
        <v>0</v>
      </c>
      <c r="N207" s="42">
        <f t="shared" si="63"/>
        <v>0</v>
      </c>
      <c r="O207" s="42">
        <f t="shared" si="63"/>
        <v>0</v>
      </c>
    </row>
    <row r="208" spans="1:15">
      <c r="C208" t="s">
        <v>111</v>
      </c>
      <c r="D208" s="31"/>
      <c r="E208" s="40">
        <f t="shared" si="60"/>
        <v>0</v>
      </c>
      <c r="F208" s="42">
        <f>F171</f>
        <v>0</v>
      </c>
      <c r="G208" s="42">
        <f t="shared" ref="G208:O208" si="64">G171</f>
        <v>0</v>
      </c>
      <c r="H208" s="42">
        <f t="shared" si="64"/>
        <v>0</v>
      </c>
      <c r="I208" s="42">
        <f t="shared" si="64"/>
        <v>0</v>
      </c>
      <c r="J208" s="42">
        <f t="shared" si="64"/>
        <v>0</v>
      </c>
      <c r="K208" s="42">
        <f t="shared" si="64"/>
        <v>0</v>
      </c>
      <c r="L208" s="42">
        <f t="shared" si="64"/>
        <v>0</v>
      </c>
      <c r="M208" s="42">
        <f t="shared" si="64"/>
        <v>0</v>
      </c>
      <c r="N208" s="42">
        <f t="shared" si="64"/>
        <v>0</v>
      </c>
      <c r="O208" s="42">
        <f t="shared" si="64"/>
        <v>0</v>
      </c>
    </row>
    <row r="209" spans="1:15">
      <c r="C209" t="s">
        <v>64</v>
      </c>
      <c r="D209" s="31"/>
      <c r="E209" s="40">
        <f t="shared" si="60"/>
        <v>0</v>
      </c>
      <c r="F209" s="42">
        <f>F185</f>
        <v>0</v>
      </c>
      <c r="G209" s="42">
        <f t="shared" ref="G209:O209" si="65">G185</f>
        <v>0</v>
      </c>
      <c r="H209" s="42">
        <f t="shared" si="65"/>
        <v>0</v>
      </c>
      <c r="I209" s="42">
        <f t="shared" si="65"/>
        <v>0</v>
      </c>
      <c r="J209" s="42">
        <f t="shared" si="65"/>
        <v>0</v>
      </c>
      <c r="K209" s="42">
        <f t="shared" si="65"/>
        <v>0</v>
      </c>
      <c r="L209" s="42">
        <f t="shared" si="65"/>
        <v>0</v>
      </c>
      <c r="M209" s="42">
        <f t="shared" si="65"/>
        <v>0</v>
      </c>
      <c r="N209" s="42">
        <f t="shared" si="65"/>
        <v>0</v>
      </c>
      <c r="O209" s="42">
        <f t="shared" si="65"/>
        <v>0</v>
      </c>
    </row>
    <row r="210" spans="1:15">
      <c r="C210" t="s">
        <v>112</v>
      </c>
      <c r="D210" s="31"/>
      <c r="E210" s="40">
        <f t="shared" si="60"/>
        <v>0</v>
      </c>
      <c r="F210" s="42">
        <f>F192</f>
        <v>0</v>
      </c>
      <c r="G210" s="42">
        <f t="shared" ref="G210:O210" si="66">G192</f>
        <v>0</v>
      </c>
      <c r="H210" s="42">
        <f t="shared" si="66"/>
        <v>0</v>
      </c>
      <c r="I210" s="42">
        <f t="shared" si="66"/>
        <v>0</v>
      </c>
      <c r="J210" s="42">
        <f t="shared" si="66"/>
        <v>0</v>
      </c>
      <c r="K210" s="42">
        <f t="shared" si="66"/>
        <v>0</v>
      </c>
      <c r="L210" s="42">
        <f t="shared" si="66"/>
        <v>0</v>
      </c>
      <c r="M210" s="42">
        <f t="shared" si="66"/>
        <v>0</v>
      </c>
      <c r="N210" s="42">
        <f t="shared" si="66"/>
        <v>0</v>
      </c>
      <c r="O210" s="42">
        <f t="shared" si="66"/>
        <v>0</v>
      </c>
    </row>
    <row r="211" spans="1:15" ht="14.25">
      <c r="B211" s="7" t="s">
        <v>113</v>
      </c>
      <c r="C211" s="35"/>
      <c r="D211" s="37"/>
      <c r="E211" s="51">
        <f>SUM(E205:E210)</f>
        <v>0</v>
      </c>
      <c r="F211" s="52">
        <f>SUM(F205:F210)</f>
        <v>0</v>
      </c>
      <c r="G211" s="52">
        <f t="shared" ref="G211:O211" si="67">SUM(G205:G210)</f>
        <v>0</v>
      </c>
      <c r="H211" s="52">
        <f t="shared" si="67"/>
        <v>0</v>
      </c>
      <c r="I211" s="52">
        <f t="shared" si="67"/>
        <v>0</v>
      </c>
      <c r="J211" s="52">
        <f t="shared" si="67"/>
        <v>0</v>
      </c>
      <c r="K211" s="52">
        <f t="shared" si="67"/>
        <v>0</v>
      </c>
      <c r="L211" s="52">
        <f t="shared" si="67"/>
        <v>0</v>
      </c>
      <c r="M211" s="52">
        <f t="shared" si="67"/>
        <v>0</v>
      </c>
      <c r="N211" s="52">
        <f t="shared" si="67"/>
        <v>0</v>
      </c>
      <c r="O211" s="52">
        <f t="shared" si="67"/>
        <v>0</v>
      </c>
    </row>
    <row r="212" spans="1:15">
      <c r="D212" s="31"/>
      <c r="E212" s="40"/>
      <c r="F212" s="42"/>
      <c r="G212" s="42"/>
      <c r="H212" s="42"/>
      <c r="I212" s="42"/>
      <c r="J212" s="42"/>
      <c r="K212" s="42"/>
      <c r="L212" s="42"/>
      <c r="M212" s="42"/>
      <c r="N212" s="42"/>
      <c r="O212" s="42"/>
    </row>
    <row r="213" spans="1:15" ht="15" thickBot="1">
      <c r="A213" s="11" t="s">
        <v>145</v>
      </c>
      <c r="B213" s="11"/>
      <c r="C213" s="11"/>
      <c r="D213" s="36"/>
      <c r="E213" s="46">
        <f>E202-E211</f>
        <v>0</v>
      </c>
      <c r="F213" s="47">
        <f>F202-F211</f>
        <v>0</v>
      </c>
      <c r="G213" s="47">
        <f t="shared" ref="G213:O213" si="68">G202-G211</f>
        <v>0</v>
      </c>
      <c r="H213" s="47">
        <f t="shared" si="68"/>
        <v>0</v>
      </c>
      <c r="I213" s="47">
        <f t="shared" si="68"/>
        <v>0</v>
      </c>
      <c r="J213" s="47">
        <f t="shared" si="68"/>
        <v>0</v>
      </c>
      <c r="K213" s="47">
        <f t="shared" si="68"/>
        <v>0</v>
      </c>
      <c r="L213" s="47">
        <f t="shared" si="68"/>
        <v>0</v>
      </c>
      <c r="M213" s="47">
        <f t="shared" si="68"/>
        <v>0</v>
      </c>
      <c r="N213" s="47">
        <f t="shared" si="68"/>
        <v>0</v>
      </c>
      <c r="O213" s="47">
        <f t="shared" si="68"/>
        <v>0</v>
      </c>
    </row>
    <row r="214" spans="1:15" ht="13.5" thickTop="1"/>
    <row r="215" spans="1:15" ht="15">
      <c r="A215" s="4" t="s">
        <v>151</v>
      </c>
    </row>
    <row r="217" spans="1:15">
      <c r="A217" s="21" t="s">
        <v>152</v>
      </c>
      <c r="B217" s="21"/>
      <c r="C217" s="21"/>
      <c r="D217" s="21"/>
      <c r="E217" s="12" t="s">
        <v>120</v>
      </c>
      <c r="F217" s="22" t="s">
        <v>92</v>
      </c>
      <c r="G217" s="22" t="s">
        <v>92</v>
      </c>
      <c r="H217" s="22" t="s">
        <v>92</v>
      </c>
      <c r="I217" s="22" t="s">
        <v>92</v>
      </c>
      <c r="J217" s="22" t="s">
        <v>92</v>
      </c>
      <c r="K217" s="22" t="s">
        <v>92</v>
      </c>
      <c r="L217" s="22" t="s">
        <v>92</v>
      </c>
      <c r="M217" s="22" t="s">
        <v>92</v>
      </c>
      <c r="N217" s="22" t="s">
        <v>92</v>
      </c>
      <c r="O217" s="22" t="s">
        <v>92</v>
      </c>
    </row>
    <row r="218" spans="1:15">
      <c r="A218" s="9"/>
      <c r="B218" s="9"/>
      <c r="C218" s="9"/>
      <c r="D218" s="9"/>
      <c r="E218" s="13" t="s">
        <v>122</v>
      </c>
      <c r="F218" s="57">
        <v>1</v>
      </c>
      <c r="G218" s="10">
        <v>2</v>
      </c>
      <c r="H218" s="10">
        <v>3</v>
      </c>
      <c r="I218" s="10">
        <v>4</v>
      </c>
      <c r="J218" s="10">
        <v>5</v>
      </c>
      <c r="K218" s="10">
        <v>6</v>
      </c>
      <c r="L218" s="10">
        <v>7</v>
      </c>
      <c r="M218" s="10">
        <v>8</v>
      </c>
      <c r="N218" s="10">
        <v>9</v>
      </c>
      <c r="O218" s="10">
        <v>10</v>
      </c>
    </row>
    <row r="219" spans="1:15">
      <c r="E219" s="14"/>
    </row>
    <row r="220" spans="1:15" ht="14.25">
      <c r="A220" s="5" t="s">
        <v>153</v>
      </c>
      <c r="E220" s="14"/>
    </row>
    <row r="221" spans="1:15">
      <c r="B221" t="s">
        <v>23</v>
      </c>
      <c r="D221" s="31"/>
      <c r="E221" s="40"/>
      <c r="F221" s="42"/>
      <c r="G221" s="42"/>
      <c r="H221" s="42"/>
      <c r="I221" s="42"/>
      <c r="J221" s="42"/>
      <c r="K221" s="42"/>
      <c r="L221" s="42"/>
      <c r="M221" s="42"/>
      <c r="N221" s="42"/>
      <c r="O221" s="42"/>
    </row>
    <row r="222" spans="1:1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c r="C223" t="s">
        <v>106</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25">
      <c r="B224" s="7" t="s">
        <v>107</v>
      </c>
      <c r="C224" s="35"/>
      <c r="D224" s="37"/>
      <c r="E224" s="51">
        <f>SUM(E222:E223)</f>
        <v>0</v>
      </c>
      <c r="F224" s="52">
        <f>SUM(F222:F223)</f>
        <v>0</v>
      </c>
      <c r="G224" s="52">
        <f t="shared" ref="G224:O224" si="69">SUM(G222:G223)</f>
        <v>0</v>
      </c>
      <c r="H224" s="52">
        <f t="shared" si="69"/>
        <v>0</v>
      </c>
      <c r="I224" s="52">
        <f t="shared" si="69"/>
        <v>0</v>
      </c>
      <c r="J224" s="52">
        <f t="shared" si="69"/>
        <v>0</v>
      </c>
      <c r="K224" s="52">
        <f t="shared" si="69"/>
        <v>0</v>
      </c>
      <c r="L224" s="52">
        <f t="shared" si="69"/>
        <v>0</v>
      </c>
      <c r="M224" s="52">
        <f t="shared" si="69"/>
        <v>0</v>
      </c>
      <c r="N224" s="52">
        <f t="shared" si="69"/>
        <v>0</v>
      </c>
      <c r="O224" s="52">
        <f t="shared" si="69"/>
        <v>0</v>
      </c>
    </row>
    <row r="225" spans="1:15">
      <c r="D225" s="31"/>
      <c r="E225" s="40"/>
      <c r="F225" s="42"/>
      <c r="G225" s="42"/>
      <c r="H225" s="42"/>
      <c r="I225" s="42"/>
      <c r="J225" s="42"/>
      <c r="K225" s="42"/>
      <c r="L225" s="42"/>
      <c r="M225" s="42"/>
      <c r="N225" s="42"/>
      <c r="O225" s="42"/>
    </row>
    <row r="226" spans="1:15">
      <c r="B226" t="s">
        <v>108</v>
      </c>
      <c r="D226" s="31"/>
      <c r="E226" s="40"/>
      <c r="F226" s="42"/>
      <c r="G226" s="42"/>
      <c r="H226" s="42"/>
      <c r="I226" s="42"/>
      <c r="J226" s="42"/>
      <c r="K226" s="42"/>
      <c r="L226" s="42"/>
      <c r="M226" s="42"/>
      <c r="N226" s="42"/>
      <c r="O226" s="42"/>
    </row>
    <row r="227" spans="1:15">
      <c r="C227" t="s">
        <v>109</v>
      </c>
      <c r="D227" s="31"/>
      <c r="E227" s="40">
        <f t="shared" ref="E227:E232" si="70">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c r="C228" t="s">
        <v>110</v>
      </c>
      <c r="D228" s="31"/>
      <c r="E228" s="40">
        <f t="shared" si="70"/>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c r="C229" t="s">
        <v>48</v>
      </c>
      <c r="D229" s="31"/>
      <c r="E229" s="40">
        <f t="shared" si="70"/>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c r="C230" t="s">
        <v>111</v>
      </c>
      <c r="D230" s="31"/>
      <c r="E230" s="40">
        <f t="shared" si="70"/>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c r="C231" t="s">
        <v>64</v>
      </c>
      <c r="D231" s="31"/>
      <c r="E231" s="40">
        <f t="shared" si="70"/>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c r="C232" t="s">
        <v>112</v>
      </c>
      <c r="D232" s="31"/>
      <c r="E232" s="40">
        <f t="shared" si="70"/>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25">
      <c r="B233" s="7" t="s">
        <v>113</v>
      </c>
      <c r="C233" s="35"/>
      <c r="D233" s="37"/>
      <c r="E233" s="51">
        <f>SUM(E227:E232)</f>
        <v>0</v>
      </c>
      <c r="F233" s="52">
        <f>SUM(F227:F232)</f>
        <v>0</v>
      </c>
      <c r="G233" s="52">
        <f t="shared" ref="G233:O233" si="71">SUM(G227:G232)</f>
        <v>0</v>
      </c>
      <c r="H233" s="52">
        <f t="shared" si="71"/>
        <v>0</v>
      </c>
      <c r="I233" s="52">
        <f t="shared" si="71"/>
        <v>0</v>
      </c>
      <c r="J233" s="52">
        <f t="shared" si="71"/>
        <v>0</v>
      </c>
      <c r="K233" s="52">
        <f t="shared" si="71"/>
        <v>0</v>
      </c>
      <c r="L233" s="52">
        <f t="shared" si="71"/>
        <v>0</v>
      </c>
      <c r="M233" s="52">
        <f t="shared" si="71"/>
        <v>0</v>
      </c>
      <c r="N233" s="52">
        <f t="shared" si="71"/>
        <v>0</v>
      </c>
      <c r="O233" s="52">
        <f t="shared" si="71"/>
        <v>0</v>
      </c>
    </row>
    <row r="234" spans="1:15">
      <c r="D234" s="31"/>
      <c r="E234" s="40"/>
      <c r="F234" s="42"/>
      <c r="G234" s="42"/>
      <c r="H234" s="42"/>
      <c r="I234" s="42"/>
      <c r="J234" s="42"/>
      <c r="K234" s="42"/>
      <c r="L234" s="42"/>
      <c r="M234" s="42"/>
      <c r="N234" s="42"/>
      <c r="O234" s="42"/>
    </row>
    <row r="235" spans="1:15" ht="15" thickBot="1">
      <c r="A235" s="11" t="s">
        <v>145</v>
      </c>
      <c r="B235" s="11"/>
      <c r="C235" s="11"/>
      <c r="D235" s="36"/>
      <c r="E235" s="46">
        <f>E224-E233</f>
        <v>0</v>
      </c>
      <c r="F235" s="47">
        <f>F224-F233</f>
        <v>0</v>
      </c>
      <c r="G235" s="47">
        <f t="shared" ref="G235:O235" si="72">G224-G233</f>
        <v>0</v>
      </c>
      <c r="H235" s="47">
        <f t="shared" si="72"/>
        <v>0</v>
      </c>
      <c r="I235" s="47">
        <f t="shared" si="72"/>
        <v>0</v>
      </c>
      <c r="J235" s="47">
        <f t="shared" si="72"/>
        <v>0</v>
      </c>
      <c r="K235" s="47">
        <f t="shared" si="72"/>
        <v>0</v>
      </c>
      <c r="L235" s="47">
        <f t="shared" si="72"/>
        <v>0</v>
      </c>
      <c r="M235" s="47">
        <f t="shared" si="72"/>
        <v>0</v>
      </c>
      <c r="N235" s="47">
        <f t="shared" si="72"/>
        <v>0</v>
      </c>
      <c r="O235" s="47">
        <f t="shared" si="72"/>
        <v>0</v>
      </c>
    </row>
    <row r="236" spans="1:15" ht="13.5" thickTop="1"/>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600-000000000000}">
      <formula1>esc_factors</formula1>
    </dataValidation>
  </dataValidations>
  <pageMargins left="0.74803149606299202" right="0.74803149606299202" top="0.78740157480314998" bottom="0.78740157480314998" header="0.511811023622047" footer="0.511811023622047"/>
  <pageSetup paperSize="9" scale="70"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51" max="16383" man="1"/>
    <brk id="19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36"/>
  <sheetViews>
    <sheetView showGridLines="0" showZeros="0" zoomScale="85" zoomScaleNormal="85" workbookViewId="0"/>
  </sheetViews>
  <sheetFormatPr defaultRowHeight="12.75"/>
  <cols>
    <col min="1" max="1" width="4.85546875" customWidth="1"/>
    <col min="2" max="2" width="2.7109375" customWidth="1"/>
    <col min="3" max="3" width="40.7109375" customWidth="1"/>
    <col min="5" max="15" width="10.7109375" customWidth="1"/>
  </cols>
  <sheetData>
    <row r="1" spans="1:15" ht="18.75">
      <c r="A1" s="77" t="s">
        <v>99</v>
      </c>
    </row>
    <row r="3" spans="1:15" ht="15">
      <c r="A3" s="4" t="s">
        <v>156</v>
      </c>
    </row>
    <row r="4" spans="1:15">
      <c r="A4" s="19"/>
    </row>
    <row r="5" spans="1:15" ht="14.25">
      <c r="A5" s="89" t="s">
        <v>157</v>
      </c>
      <c r="D5" s="114"/>
      <c r="E5" s="115"/>
      <c r="F5" s="115"/>
      <c r="G5" s="115"/>
      <c r="H5" s="115"/>
      <c r="I5" s="115"/>
      <c r="J5" s="116"/>
    </row>
    <row r="6" spans="1:15" ht="14.25">
      <c r="A6" s="5"/>
      <c r="D6" s="117"/>
      <c r="E6" s="118"/>
      <c r="F6" s="118"/>
      <c r="G6" s="118"/>
      <c r="H6" s="118"/>
      <c r="I6" s="118"/>
      <c r="J6" s="119"/>
    </row>
    <row r="7" spans="1:15" ht="14.25">
      <c r="A7" s="5"/>
      <c r="D7" s="120"/>
      <c r="E7" s="121"/>
      <c r="F7" s="121"/>
      <c r="G7" s="121"/>
      <c r="H7" s="121"/>
      <c r="I7" s="121"/>
      <c r="J7" s="122"/>
    </row>
    <row r="8" spans="1:15">
      <c r="A8" s="9"/>
      <c r="B8" s="9"/>
      <c r="C8" s="9"/>
      <c r="D8" s="9"/>
      <c r="E8" s="9"/>
      <c r="F8" s="9"/>
      <c r="G8" s="9"/>
      <c r="H8" s="9"/>
      <c r="I8" s="9"/>
      <c r="J8" s="9"/>
      <c r="K8" s="9"/>
      <c r="L8" s="9"/>
      <c r="M8" s="9"/>
      <c r="N8" s="9"/>
      <c r="O8" s="9"/>
    </row>
    <row r="9" spans="1:15">
      <c r="A9" t="s">
        <v>118</v>
      </c>
      <c r="D9" s="12" t="s">
        <v>119</v>
      </c>
      <c r="E9" s="12" t="s">
        <v>120</v>
      </c>
      <c r="F9" s="2" t="s">
        <v>92</v>
      </c>
      <c r="G9" s="2" t="s">
        <v>92</v>
      </c>
      <c r="H9" s="2" t="s">
        <v>92</v>
      </c>
      <c r="I9" s="2" t="s">
        <v>92</v>
      </c>
      <c r="J9" s="2" t="s">
        <v>92</v>
      </c>
      <c r="K9" s="2" t="s">
        <v>92</v>
      </c>
      <c r="L9" s="2" t="s">
        <v>92</v>
      </c>
      <c r="M9" s="2" t="s">
        <v>92</v>
      </c>
      <c r="N9" s="2" t="s">
        <v>92</v>
      </c>
      <c r="O9" s="2" t="s">
        <v>92</v>
      </c>
    </row>
    <row r="10" spans="1:15">
      <c r="A10" s="9"/>
      <c r="B10" s="9"/>
      <c r="C10" s="9"/>
      <c r="D10" s="13" t="s">
        <v>121</v>
      </c>
      <c r="E10" s="13" t="s">
        <v>122</v>
      </c>
      <c r="F10" s="57">
        <v>1</v>
      </c>
      <c r="G10" s="10">
        <v>2</v>
      </c>
      <c r="H10" s="10">
        <v>3</v>
      </c>
      <c r="I10" s="10">
        <v>4</v>
      </c>
      <c r="J10" s="10">
        <v>5</v>
      </c>
      <c r="K10" s="10">
        <v>6</v>
      </c>
      <c r="L10" s="10">
        <v>7</v>
      </c>
      <c r="M10" s="10">
        <v>8</v>
      </c>
      <c r="N10" s="10">
        <v>9</v>
      </c>
      <c r="O10" s="10">
        <v>10</v>
      </c>
    </row>
    <row r="11" spans="1:15">
      <c r="D11" s="33"/>
      <c r="E11" s="14"/>
    </row>
    <row r="12" spans="1:15" ht="14.25">
      <c r="A12" s="5" t="s">
        <v>23</v>
      </c>
      <c r="D12" s="14"/>
      <c r="E12" s="14"/>
    </row>
    <row r="13" spans="1:15">
      <c r="B13" t="s">
        <v>24</v>
      </c>
      <c r="D13" s="14" t="s">
        <v>94</v>
      </c>
      <c r="E13" s="40">
        <f>SUM(F13:O13)</f>
        <v>0</v>
      </c>
      <c r="F13" s="41"/>
      <c r="G13" s="41"/>
      <c r="H13" s="41"/>
      <c r="I13" s="41"/>
      <c r="J13" s="41"/>
      <c r="K13" s="41"/>
      <c r="L13" s="41"/>
      <c r="M13" s="41"/>
      <c r="N13" s="41"/>
      <c r="O13" s="41"/>
    </row>
    <row r="14" spans="1:15">
      <c r="B14" t="s">
        <v>26</v>
      </c>
      <c r="D14" s="14" t="s">
        <v>94</v>
      </c>
      <c r="E14" s="40">
        <f>SUM(F14:O14)</f>
        <v>0</v>
      </c>
      <c r="F14" s="41"/>
      <c r="G14" s="41"/>
      <c r="H14" s="41"/>
      <c r="I14" s="41"/>
      <c r="J14" s="41"/>
      <c r="K14" s="41"/>
      <c r="L14" s="41"/>
      <c r="M14" s="41"/>
      <c r="N14" s="41"/>
      <c r="O14" s="41"/>
    </row>
    <row r="15" spans="1:15">
      <c r="C15" s="6"/>
      <c r="D15" s="14" t="s">
        <v>94</v>
      </c>
      <c r="E15" s="40">
        <f>SUM(F15:O15)</f>
        <v>0</v>
      </c>
      <c r="F15" s="41"/>
      <c r="G15" s="41"/>
      <c r="H15" s="41"/>
      <c r="I15" s="41"/>
      <c r="J15" s="41"/>
      <c r="K15" s="41"/>
      <c r="L15" s="41"/>
      <c r="M15" s="41"/>
      <c r="N15" s="41"/>
      <c r="O15" s="41"/>
    </row>
    <row r="16" spans="1:15">
      <c r="C16" s="6"/>
      <c r="D16" s="14" t="s">
        <v>94</v>
      </c>
      <c r="E16" s="40">
        <f>SUM(F16:O16)</f>
        <v>0</v>
      </c>
      <c r="F16" s="41"/>
      <c r="G16" s="41"/>
      <c r="H16" s="41"/>
      <c r="I16" s="41"/>
      <c r="J16" s="41"/>
      <c r="K16" s="41"/>
      <c r="L16" s="41"/>
      <c r="M16" s="41"/>
      <c r="N16" s="41"/>
      <c r="O16" s="41"/>
    </row>
    <row r="17" spans="1:15" ht="6" customHeight="1">
      <c r="D17" s="14"/>
      <c r="E17" s="40"/>
      <c r="F17" s="42"/>
      <c r="G17" s="42"/>
      <c r="H17" s="42"/>
      <c r="I17" s="42"/>
      <c r="J17" s="42"/>
      <c r="K17" s="42"/>
      <c r="L17" s="42"/>
      <c r="M17" s="42"/>
      <c r="N17" s="42"/>
      <c r="O17" s="42"/>
    </row>
    <row r="18" spans="1:15" ht="14.25">
      <c r="B18" s="7" t="s">
        <v>123</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c r="D19" s="14"/>
      <c r="E19" s="14"/>
    </row>
    <row r="20" spans="1:15" ht="14.25">
      <c r="A20" s="5" t="s">
        <v>124</v>
      </c>
      <c r="B20" s="17"/>
      <c r="C20" s="17"/>
      <c r="D20" s="18"/>
      <c r="E20" s="18"/>
      <c r="F20" s="17"/>
      <c r="G20" s="17"/>
      <c r="H20" s="17"/>
      <c r="I20" s="17"/>
      <c r="J20" s="17"/>
      <c r="K20" s="17"/>
      <c r="L20" s="17"/>
      <c r="M20" s="17"/>
      <c r="N20" s="17"/>
      <c r="O20" s="17"/>
    </row>
    <row r="21" spans="1:15">
      <c r="A21" s="19"/>
      <c r="B21" s="20" t="s">
        <v>125</v>
      </c>
      <c r="C21" s="20"/>
      <c r="D21" s="14" t="s">
        <v>21</v>
      </c>
      <c r="E21" s="40">
        <f>SUM(F21:O21)</f>
        <v>0</v>
      </c>
      <c r="F21" s="45"/>
      <c r="G21" s="45"/>
      <c r="H21" s="45"/>
      <c r="I21" s="45"/>
      <c r="J21" s="45"/>
      <c r="K21" s="45"/>
      <c r="L21" s="45"/>
      <c r="M21" s="45"/>
      <c r="N21" s="45"/>
      <c r="O21" s="41"/>
    </row>
    <row r="22" spans="1:15" ht="6" customHeight="1">
      <c r="A22" s="19"/>
      <c r="B22" s="20"/>
      <c r="C22" s="20"/>
      <c r="D22" s="34"/>
      <c r="E22" s="40"/>
      <c r="F22" s="42"/>
      <c r="G22" s="42"/>
      <c r="H22" s="42"/>
      <c r="I22" s="42"/>
      <c r="J22" s="42"/>
      <c r="K22" s="42"/>
      <c r="L22" s="42"/>
      <c r="M22" s="42"/>
      <c r="N22" s="42"/>
      <c r="O22" s="42"/>
    </row>
    <row r="23" spans="1:15" ht="14.25">
      <c r="A23" s="19"/>
      <c r="B23" s="7" t="s">
        <v>126</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c r="D24" s="16"/>
      <c r="E24" s="40"/>
      <c r="F24" s="42"/>
      <c r="G24" s="42"/>
      <c r="H24" s="42"/>
      <c r="I24" s="42"/>
      <c r="J24" s="42"/>
      <c r="K24" s="42"/>
      <c r="L24" s="42"/>
      <c r="M24" s="42"/>
      <c r="N24" s="42"/>
      <c r="O24" s="42"/>
    </row>
    <row r="25" spans="1:15" ht="15" thickBot="1">
      <c r="A25" s="11" t="s">
        <v>127</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5" thickTop="1">
      <c r="A26" s="9"/>
      <c r="B26" s="9"/>
      <c r="C26" s="9"/>
      <c r="D26" s="9"/>
      <c r="E26" s="32"/>
      <c r="F26" s="9"/>
      <c r="G26" s="9"/>
      <c r="H26" s="9"/>
      <c r="I26" s="9"/>
      <c r="J26" s="9"/>
      <c r="K26" s="9"/>
      <c r="L26" s="9"/>
      <c r="M26" s="9"/>
      <c r="N26" s="9"/>
      <c r="O26" s="9"/>
    </row>
    <row r="27" spans="1:15">
      <c r="A27" t="s">
        <v>128</v>
      </c>
      <c r="D27" s="12" t="s">
        <v>119</v>
      </c>
      <c r="E27" s="23" t="s">
        <v>120</v>
      </c>
      <c r="F27" s="2" t="s">
        <v>92</v>
      </c>
      <c r="G27" s="2" t="s">
        <v>92</v>
      </c>
      <c r="H27" s="2" t="s">
        <v>92</v>
      </c>
      <c r="I27" s="2" t="s">
        <v>92</v>
      </c>
      <c r="J27" s="2" t="s">
        <v>92</v>
      </c>
      <c r="K27" s="2" t="s">
        <v>92</v>
      </c>
      <c r="L27" s="2" t="s">
        <v>92</v>
      </c>
      <c r="M27" s="2" t="s">
        <v>92</v>
      </c>
      <c r="N27" s="2" t="s">
        <v>92</v>
      </c>
      <c r="O27" s="2" t="s">
        <v>92</v>
      </c>
    </row>
    <row r="28" spans="1:15">
      <c r="A28" s="9"/>
      <c r="B28" s="9"/>
      <c r="C28" s="9"/>
      <c r="D28" s="13" t="s">
        <v>121</v>
      </c>
      <c r="E28" s="13" t="s">
        <v>122</v>
      </c>
      <c r="F28" s="57">
        <v>1</v>
      </c>
      <c r="G28" s="10">
        <v>2</v>
      </c>
      <c r="H28" s="10">
        <v>3</v>
      </c>
      <c r="I28" s="10">
        <v>4</v>
      </c>
      <c r="J28" s="10">
        <v>5</v>
      </c>
      <c r="K28" s="10">
        <v>6</v>
      </c>
      <c r="L28" s="10">
        <v>7</v>
      </c>
      <c r="M28" s="10">
        <v>8</v>
      </c>
      <c r="N28" s="10">
        <v>9</v>
      </c>
      <c r="O28" s="10">
        <v>10</v>
      </c>
    </row>
    <row r="29" spans="1:15">
      <c r="D29" s="33"/>
      <c r="E29" s="14"/>
    </row>
    <row r="30" spans="1:15" ht="14.25">
      <c r="A30" s="5" t="s">
        <v>129</v>
      </c>
      <c r="D30" s="14"/>
      <c r="E30" s="14"/>
    </row>
    <row r="31" spans="1:15">
      <c r="B31" t="s">
        <v>130</v>
      </c>
      <c r="D31" s="14" t="s">
        <v>21</v>
      </c>
      <c r="E31" s="40">
        <f>SUM(F31:O31)</f>
        <v>0</v>
      </c>
      <c r="F31" s="41"/>
      <c r="G31" s="48"/>
      <c r="H31" s="48"/>
      <c r="I31" s="48"/>
      <c r="J31" s="48"/>
      <c r="K31" s="48"/>
      <c r="L31" s="48"/>
      <c r="M31" s="48"/>
      <c r="N31" s="48"/>
      <c r="O31" s="48"/>
    </row>
    <row r="32" spans="1:15">
      <c r="B32" t="s">
        <v>33</v>
      </c>
      <c r="D32" s="14" t="s">
        <v>21</v>
      </c>
      <c r="E32" s="40">
        <f>SUM(F32:O32)</f>
        <v>0</v>
      </c>
      <c r="F32" s="41"/>
      <c r="G32" s="48"/>
      <c r="H32" s="48"/>
      <c r="I32" s="48"/>
      <c r="J32" s="48"/>
      <c r="K32" s="48"/>
      <c r="L32" s="48"/>
      <c r="M32" s="48"/>
      <c r="N32" s="48"/>
      <c r="O32" s="48"/>
    </row>
    <row r="33" spans="1:15">
      <c r="B33" t="s">
        <v>35</v>
      </c>
      <c r="D33" s="14" t="s">
        <v>21</v>
      </c>
      <c r="E33" s="40">
        <f>SUM(F33:O33)</f>
        <v>0</v>
      </c>
      <c r="F33" s="41"/>
      <c r="G33" s="48"/>
      <c r="H33" s="48"/>
      <c r="I33" s="48"/>
      <c r="J33" s="48"/>
      <c r="K33" s="48"/>
      <c r="L33" s="48"/>
      <c r="M33" s="48"/>
      <c r="N33" s="48"/>
      <c r="O33" s="48"/>
    </row>
    <row r="34" spans="1:15">
      <c r="B34" t="s">
        <v>37</v>
      </c>
      <c r="D34" s="14" t="s">
        <v>21</v>
      </c>
      <c r="E34" s="40">
        <f>SUM(F34:O34)</f>
        <v>0</v>
      </c>
      <c r="F34" s="41"/>
      <c r="G34" s="48"/>
      <c r="H34" s="48"/>
      <c r="I34" s="48"/>
      <c r="J34" s="48"/>
      <c r="K34" s="48"/>
      <c r="L34" s="48"/>
      <c r="M34" s="48"/>
      <c r="N34" s="48"/>
      <c r="O34" s="48"/>
    </row>
    <row r="35" spans="1:15">
      <c r="B35" t="s">
        <v>131</v>
      </c>
      <c r="D35" s="14" t="s">
        <v>21</v>
      </c>
      <c r="E35" s="40">
        <f>SUM(F35:O35)</f>
        <v>0</v>
      </c>
      <c r="F35" s="41"/>
      <c r="G35" s="48"/>
      <c r="H35" s="48"/>
      <c r="I35" s="48"/>
      <c r="J35" s="48"/>
      <c r="K35" s="48"/>
      <c r="L35" s="48"/>
      <c r="M35" s="48"/>
      <c r="N35" s="48"/>
      <c r="O35" s="48"/>
    </row>
    <row r="36" spans="1:15" ht="6" customHeight="1">
      <c r="D36" s="14"/>
      <c r="E36" s="40"/>
      <c r="F36" s="42"/>
      <c r="G36" s="42"/>
      <c r="H36" s="42"/>
      <c r="I36" s="42"/>
      <c r="J36" s="42"/>
      <c r="K36" s="42"/>
      <c r="L36" s="42"/>
      <c r="M36" s="42"/>
      <c r="N36" s="42"/>
      <c r="O36" s="42"/>
    </row>
    <row r="37" spans="1:15" ht="14.25">
      <c r="B37" s="7" t="s">
        <v>132</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c r="D38" s="14"/>
      <c r="E38" s="40"/>
      <c r="F38" s="42"/>
      <c r="G38" s="42"/>
      <c r="H38" s="42"/>
      <c r="I38" s="42"/>
      <c r="J38" s="42"/>
      <c r="K38" s="42"/>
      <c r="L38" s="42"/>
      <c r="M38" s="42"/>
      <c r="N38" s="42"/>
      <c r="O38" s="42"/>
    </row>
    <row r="39" spans="1:15">
      <c r="A39" s="8" t="s">
        <v>133</v>
      </c>
      <c r="B39" t="s">
        <v>134</v>
      </c>
      <c r="D39" s="14" t="s">
        <v>21</v>
      </c>
      <c r="E39" s="40">
        <f>SUM(F39:O39)</f>
        <v>0</v>
      </c>
      <c r="F39" s="41"/>
      <c r="G39" s="48"/>
      <c r="H39" s="48"/>
      <c r="I39" s="48"/>
      <c r="J39" s="48"/>
      <c r="K39" s="48"/>
      <c r="L39" s="48"/>
      <c r="M39" s="48"/>
      <c r="N39" s="48"/>
      <c r="O39" s="48"/>
    </row>
    <row r="40" spans="1:15">
      <c r="D40" s="14"/>
      <c r="E40" s="40"/>
      <c r="F40" s="42"/>
      <c r="G40" s="42"/>
      <c r="H40" s="42"/>
      <c r="I40" s="42"/>
      <c r="J40" s="42"/>
      <c r="K40" s="42"/>
      <c r="L40" s="42"/>
      <c r="M40" s="42"/>
      <c r="N40" s="42"/>
      <c r="O40" s="42"/>
    </row>
    <row r="41" spans="1:15" ht="14.25">
      <c r="B41" s="7" t="s">
        <v>135</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c r="D42" s="14"/>
      <c r="E42" s="40"/>
      <c r="F42" s="42"/>
      <c r="G42" s="42"/>
      <c r="H42" s="42"/>
      <c r="I42" s="42"/>
      <c r="J42" s="42"/>
      <c r="K42" s="42"/>
      <c r="L42" s="42"/>
      <c r="M42" s="42"/>
      <c r="N42" s="42"/>
      <c r="O42" s="42"/>
    </row>
    <row r="43" spans="1:15" ht="14.25">
      <c r="A43" s="5" t="s">
        <v>110</v>
      </c>
      <c r="D43" s="14"/>
      <c r="E43" s="14"/>
    </row>
    <row r="44" spans="1:15">
      <c r="B44" t="s">
        <v>44</v>
      </c>
      <c r="D44" s="14" t="s">
        <v>21</v>
      </c>
      <c r="E44" s="40">
        <f>SUM(F44:O44)</f>
        <v>0</v>
      </c>
      <c r="F44" s="41"/>
      <c r="G44" s="41"/>
      <c r="H44" s="41"/>
      <c r="I44" s="41"/>
      <c r="J44" s="41"/>
      <c r="K44" s="41"/>
      <c r="L44" s="41"/>
      <c r="M44" s="41"/>
      <c r="N44" s="41"/>
      <c r="O44" s="41"/>
    </row>
    <row r="45" spans="1:15">
      <c r="B45" t="s">
        <v>46</v>
      </c>
      <c r="D45" s="14" t="s">
        <v>21</v>
      </c>
      <c r="E45" s="40">
        <f>SUM(F45:O45)</f>
        <v>0</v>
      </c>
      <c r="F45" s="45"/>
      <c r="G45" s="45"/>
      <c r="H45" s="45"/>
      <c r="I45" s="45"/>
      <c r="J45" s="45"/>
      <c r="K45" s="45"/>
      <c r="L45" s="45"/>
      <c r="M45" s="45"/>
      <c r="N45" s="45"/>
      <c r="O45" s="41"/>
    </row>
    <row r="46" spans="1:15" ht="6.75" customHeight="1">
      <c r="D46" s="14"/>
      <c r="E46" s="40"/>
      <c r="F46" s="42"/>
      <c r="G46" s="42"/>
      <c r="H46" s="42"/>
      <c r="I46" s="42"/>
      <c r="J46" s="42"/>
      <c r="K46" s="42"/>
      <c r="L46" s="42"/>
      <c r="M46" s="42"/>
      <c r="N46" s="42"/>
      <c r="O46" s="42"/>
    </row>
    <row r="47" spans="1:15" ht="14.25">
      <c r="B47" s="7" t="s">
        <v>136</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c r="D48" s="14"/>
      <c r="E48" s="40"/>
      <c r="F48" s="42"/>
      <c r="G48" s="42"/>
      <c r="H48" s="42"/>
      <c r="I48" s="42"/>
      <c r="J48" s="42"/>
      <c r="K48" s="42"/>
      <c r="L48" s="42"/>
      <c r="M48" s="42"/>
      <c r="N48" s="42"/>
      <c r="O48" s="42"/>
    </row>
    <row r="49" spans="1:15" ht="14.25">
      <c r="A49" s="5" t="s">
        <v>137</v>
      </c>
      <c r="D49" s="14"/>
      <c r="E49" s="40"/>
      <c r="F49" s="42"/>
      <c r="G49" s="42"/>
      <c r="H49" s="42"/>
      <c r="I49" s="42"/>
      <c r="J49" s="42"/>
      <c r="K49" s="42"/>
      <c r="L49" s="42"/>
      <c r="M49" s="42"/>
      <c r="N49" s="42"/>
      <c r="O49" s="42"/>
    </row>
    <row r="50" spans="1:15">
      <c r="B50" t="s">
        <v>48</v>
      </c>
      <c r="D50" s="14"/>
      <c r="E50" s="40"/>
      <c r="F50" s="42"/>
      <c r="G50" s="42"/>
      <c r="H50" s="42"/>
      <c r="I50" s="42"/>
      <c r="J50" s="42"/>
      <c r="K50" s="42"/>
      <c r="L50" s="42"/>
      <c r="M50" s="42"/>
      <c r="N50" s="42"/>
      <c r="O50" s="42"/>
    </row>
    <row r="51" spans="1:15">
      <c r="C51" t="s">
        <v>49</v>
      </c>
      <c r="D51" s="14" t="s">
        <v>93</v>
      </c>
      <c r="E51" s="40">
        <f>SUM(F51:O51)</f>
        <v>0</v>
      </c>
      <c r="F51" s="41"/>
      <c r="G51" s="41"/>
      <c r="H51" s="41"/>
      <c r="I51" s="41"/>
      <c r="J51" s="41"/>
      <c r="K51" s="41"/>
      <c r="L51" s="41"/>
      <c r="M51" s="41"/>
      <c r="N51" s="41"/>
      <c r="O51" s="41"/>
    </row>
    <row r="52" spans="1:15">
      <c r="C52" t="s">
        <v>51</v>
      </c>
      <c r="D52" s="14" t="s">
        <v>93</v>
      </c>
      <c r="E52" s="40">
        <f>SUM(F52:O52)</f>
        <v>0</v>
      </c>
      <c r="F52" s="41"/>
      <c r="G52" s="41"/>
      <c r="H52" s="41"/>
      <c r="I52" s="41"/>
      <c r="J52" s="41"/>
      <c r="K52" s="41"/>
      <c r="L52" s="41"/>
      <c r="M52" s="41"/>
      <c r="N52" s="41"/>
      <c r="O52" s="41"/>
    </row>
    <row r="53" spans="1:15">
      <c r="C53" t="s">
        <v>53</v>
      </c>
      <c r="D53" s="14" t="s">
        <v>93</v>
      </c>
      <c r="E53" s="40">
        <f>SUM(F53:O53)</f>
        <v>0</v>
      </c>
      <c r="F53" s="41"/>
      <c r="G53" s="41"/>
      <c r="H53" s="41"/>
      <c r="I53" s="41"/>
      <c r="J53" s="41"/>
      <c r="K53" s="41"/>
      <c r="L53" s="41"/>
      <c r="M53" s="41"/>
      <c r="N53" s="41"/>
      <c r="O53" s="41"/>
    </row>
    <row r="54" spans="1:15">
      <c r="C54" s="6"/>
      <c r="D54" s="14" t="s">
        <v>93</v>
      </c>
      <c r="E54" s="40">
        <f>SUM(F54:O54)</f>
        <v>0</v>
      </c>
      <c r="F54" s="41"/>
      <c r="G54" s="41"/>
      <c r="H54" s="41"/>
      <c r="I54" s="41"/>
      <c r="J54" s="41"/>
      <c r="K54" s="41"/>
      <c r="L54" s="41"/>
      <c r="M54" s="41"/>
      <c r="N54" s="41"/>
      <c r="O54" s="41"/>
    </row>
    <row r="55" spans="1:15">
      <c r="C55" s="6"/>
      <c r="D55" s="14" t="s">
        <v>93</v>
      </c>
      <c r="E55" s="40">
        <f>SUM(F55:O55)</f>
        <v>0</v>
      </c>
      <c r="F55" s="41"/>
      <c r="G55" s="41"/>
      <c r="H55" s="41"/>
      <c r="I55" s="41"/>
      <c r="J55" s="41"/>
      <c r="K55" s="41"/>
      <c r="L55" s="41"/>
      <c r="M55" s="41"/>
      <c r="N55" s="41"/>
      <c r="O55" s="41"/>
    </row>
    <row r="56" spans="1:15" ht="6" customHeight="1">
      <c r="C56" s="9"/>
      <c r="D56" s="16"/>
      <c r="E56" s="49"/>
      <c r="F56" s="50"/>
      <c r="G56" s="50"/>
      <c r="H56" s="50"/>
      <c r="I56" s="50"/>
      <c r="J56" s="50"/>
      <c r="K56" s="50"/>
      <c r="L56" s="50"/>
      <c r="M56" s="50"/>
      <c r="N56" s="50"/>
      <c r="O56" s="50"/>
    </row>
    <row r="57" spans="1:15">
      <c r="C57" t="s">
        <v>138</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c r="D58" s="14"/>
      <c r="E58" s="14"/>
    </row>
    <row r="59" spans="1:15">
      <c r="B59" t="s">
        <v>55</v>
      </c>
      <c r="D59" s="14"/>
      <c r="E59" s="14"/>
    </row>
    <row r="60" spans="1:15">
      <c r="C60" t="s">
        <v>56</v>
      </c>
      <c r="D60" s="14" t="s">
        <v>93</v>
      </c>
      <c r="E60" s="40">
        <f t="shared" ref="E60:E65" si="7">SUM(F60:O60)</f>
        <v>0</v>
      </c>
      <c r="F60" s="41"/>
      <c r="G60" s="41"/>
      <c r="H60" s="41"/>
      <c r="I60" s="41"/>
      <c r="J60" s="41"/>
      <c r="K60" s="41"/>
      <c r="L60" s="41"/>
      <c r="M60" s="41"/>
      <c r="N60" s="41"/>
      <c r="O60" s="41"/>
    </row>
    <row r="61" spans="1:15">
      <c r="C61" t="s">
        <v>58</v>
      </c>
      <c r="D61" s="14" t="s">
        <v>93</v>
      </c>
      <c r="E61" s="40">
        <f t="shared" si="7"/>
        <v>0</v>
      </c>
      <c r="F61" s="41"/>
      <c r="G61" s="41"/>
      <c r="H61" s="41"/>
      <c r="I61" s="41"/>
      <c r="J61" s="41"/>
      <c r="K61" s="41"/>
      <c r="L61" s="41"/>
      <c r="M61" s="41"/>
      <c r="N61" s="41"/>
      <c r="O61" s="41"/>
    </row>
    <row r="62" spans="1:15">
      <c r="C62" t="s">
        <v>60</v>
      </c>
      <c r="D62" s="14" t="s">
        <v>93</v>
      </c>
      <c r="E62" s="40">
        <f t="shared" si="7"/>
        <v>0</v>
      </c>
      <c r="F62" s="41"/>
      <c r="G62" s="41"/>
      <c r="H62" s="41"/>
      <c r="I62" s="41"/>
      <c r="J62" s="41"/>
      <c r="K62" s="41"/>
      <c r="L62" s="41"/>
      <c r="M62" s="41"/>
      <c r="N62" s="41"/>
      <c r="O62" s="41"/>
    </row>
    <row r="63" spans="1:15">
      <c r="C63" t="s">
        <v>62</v>
      </c>
      <c r="D63" s="14" t="s">
        <v>93</v>
      </c>
      <c r="E63" s="40">
        <f t="shared" si="7"/>
        <v>0</v>
      </c>
      <c r="F63" s="41"/>
      <c r="G63" s="41"/>
      <c r="H63" s="41"/>
      <c r="I63" s="41"/>
      <c r="J63" s="41"/>
      <c r="K63" s="41"/>
      <c r="L63" s="41"/>
      <c r="M63" s="41"/>
      <c r="N63" s="41"/>
      <c r="O63" s="41"/>
    </row>
    <row r="64" spans="1:15">
      <c r="C64" s="6"/>
      <c r="D64" s="14" t="s">
        <v>93</v>
      </c>
      <c r="E64" s="40">
        <f t="shared" si="7"/>
        <v>0</v>
      </c>
      <c r="F64" s="41"/>
      <c r="G64" s="41"/>
      <c r="H64" s="41"/>
      <c r="I64" s="41"/>
      <c r="J64" s="41"/>
      <c r="K64" s="41"/>
      <c r="L64" s="41"/>
      <c r="M64" s="41"/>
      <c r="N64" s="41"/>
      <c r="O64" s="41"/>
    </row>
    <row r="65" spans="2:15">
      <c r="C65" s="6"/>
      <c r="D65" s="14" t="s">
        <v>93</v>
      </c>
      <c r="E65" s="40">
        <f t="shared" si="7"/>
        <v>0</v>
      </c>
      <c r="F65" s="41"/>
      <c r="G65" s="41"/>
      <c r="H65" s="41"/>
      <c r="I65" s="41"/>
      <c r="J65" s="41"/>
      <c r="K65" s="41"/>
      <c r="L65" s="41"/>
      <c r="M65" s="41"/>
      <c r="N65" s="41"/>
      <c r="O65" s="41"/>
    </row>
    <row r="66" spans="2:15" ht="6.75" customHeight="1">
      <c r="C66" s="9"/>
      <c r="D66" s="16"/>
      <c r="E66" s="49"/>
      <c r="F66" s="50"/>
      <c r="G66" s="50"/>
      <c r="H66" s="50"/>
      <c r="I66" s="50"/>
      <c r="J66" s="50"/>
      <c r="K66" s="50"/>
      <c r="L66" s="50"/>
      <c r="M66" s="50"/>
      <c r="N66" s="50"/>
      <c r="O66" s="50"/>
    </row>
    <row r="67" spans="2:15">
      <c r="C67" t="s">
        <v>139</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c r="D68" s="14"/>
      <c r="E68" s="40"/>
      <c r="F68" s="42"/>
      <c r="G68" s="42"/>
      <c r="H68" s="42"/>
      <c r="I68" s="42"/>
      <c r="J68" s="42"/>
      <c r="K68" s="42"/>
      <c r="L68" s="42"/>
      <c r="M68" s="42"/>
      <c r="N68" s="42"/>
      <c r="O68" s="42"/>
    </row>
    <row r="69" spans="2:15">
      <c r="B69" t="s">
        <v>64</v>
      </c>
      <c r="D69" s="14"/>
      <c r="E69" s="40"/>
      <c r="F69" s="42"/>
      <c r="G69" s="42"/>
      <c r="H69" s="42"/>
      <c r="I69" s="42"/>
      <c r="J69" s="42"/>
      <c r="K69" s="42"/>
      <c r="L69" s="42"/>
      <c r="M69" s="42"/>
      <c r="N69" s="42"/>
      <c r="O69" s="42"/>
    </row>
    <row r="70" spans="2:15">
      <c r="C70" t="s">
        <v>65</v>
      </c>
      <c r="D70" s="14" t="s">
        <v>95</v>
      </c>
      <c r="E70" s="40">
        <f t="shared" ref="E70:E79" si="9">SUM(F70:O70)</f>
        <v>0</v>
      </c>
      <c r="F70" s="41"/>
      <c r="G70" s="41"/>
      <c r="H70" s="41"/>
      <c r="I70" s="41"/>
      <c r="J70" s="41"/>
      <c r="K70" s="41"/>
      <c r="L70" s="41"/>
      <c r="M70" s="41"/>
      <c r="N70" s="41"/>
      <c r="O70" s="41"/>
    </row>
    <row r="71" spans="2:15">
      <c r="C71" t="s">
        <v>67</v>
      </c>
      <c r="D71" s="14" t="s">
        <v>93</v>
      </c>
      <c r="E71" s="40">
        <f t="shared" si="9"/>
        <v>0</v>
      </c>
      <c r="F71" s="41"/>
      <c r="G71" s="41"/>
      <c r="H71" s="41"/>
      <c r="I71" s="41"/>
      <c r="J71" s="41"/>
      <c r="K71" s="41"/>
      <c r="L71" s="41"/>
      <c r="M71" s="41"/>
      <c r="N71" s="41"/>
      <c r="O71" s="41"/>
    </row>
    <row r="72" spans="2:15">
      <c r="C72" t="s">
        <v>69</v>
      </c>
      <c r="D72" s="14" t="s">
        <v>93</v>
      </c>
      <c r="E72" s="40">
        <f t="shared" si="9"/>
        <v>0</v>
      </c>
      <c r="F72" s="41"/>
      <c r="G72" s="41"/>
      <c r="H72" s="41"/>
      <c r="I72" s="41"/>
      <c r="J72" s="41"/>
      <c r="K72" s="41"/>
      <c r="L72" s="41"/>
      <c r="M72" s="41"/>
      <c r="N72" s="41"/>
      <c r="O72" s="41"/>
    </row>
    <row r="73" spans="2:15">
      <c r="C73" t="s">
        <v>131</v>
      </c>
      <c r="D73" s="14" t="s">
        <v>93</v>
      </c>
      <c r="E73" s="40">
        <f t="shared" si="9"/>
        <v>0</v>
      </c>
      <c r="F73" s="41"/>
      <c r="G73" s="41"/>
      <c r="H73" s="41"/>
      <c r="I73" s="41"/>
      <c r="J73" s="41"/>
      <c r="K73" s="41"/>
      <c r="L73" s="41"/>
      <c r="M73" s="41"/>
      <c r="N73" s="41"/>
      <c r="O73" s="41"/>
    </row>
    <row r="74" spans="2:15">
      <c r="C74" t="s">
        <v>140</v>
      </c>
      <c r="D74" s="14" t="s">
        <v>93</v>
      </c>
      <c r="E74" s="40">
        <f t="shared" si="9"/>
        <v>0</v>
      </c>
      <c r="F74" s="41"/>
      <c r="G74" s="41"/>
      <c r="H74" s="41"/>
      <c r="I74" s="41"/>
      <c r="J74" s="41"/>
      <c r="K74" s="41"/>
      <c r="L74" s="41"/>
      <c r="M74" s="41"/>
      <c r="N74" s="41"/>
      <c r="O74" s="41"/>
    </row>
    <row r="75" spans="2:15">
      <c r="C75" t="s">
        <v>73</v>
      </c>
      <c r="D75" s="14" t="s">
        <v>93</v>
      </c>
      <c r="E75" s="40">
        <f t="shared" si="9"/>
        <v>0</v>
      </c>
      <c r="F75" s="41"/>
      <c r="G75" s="41"/>
      <c r="H75" s="41"/>
      <c r="I75" s="41"/>
      <c r="J75" s="41"/>
      <c r="K75" s="41"/>
      <c r="L75" s="41"/>
      <c r="M75" s="41"/>
      <c r="N75" s="41"/>
      <c r="O75" s="41"/>
    </row>
    <row r="76" spans="2:15">
      <c r="C76" t="s">
        <v>75</v>
      </c>
      <c r="D76" s="14" t="s">
        <v>93</v>
      </c>
      <c r="E76" s="40">
        <f t="shared" si="9"/>
        <v>0</v>
      </c>
      <c r="F76" s="41"/>
      <c r="G76" s="41"/>
      <c r="H76" s="41"/>
      <c r="I76" s="41"/>
      <c r="J76" s="41"/>
      <c r="K76" s="41"/>
      <c r="L76" s="41"/>
      <c r="M76" s="41"/>
      <c r="N76" s="41"/>
      <c r="O76" s="41"/>
    </row>
    <row r="77" spans="2:15">
      <c r="C77" t="s">
        <v>77</v>
      </c>
      <c r="D77" s="14" t="s">
        <v>93</v>
      </c>
      <c r="E77" s="40">
        <f t="shared" si="9"/>
        <v>0</v>
      </c>
      <c r="F77" s="41"/>
      <c r="G77" s="41"/>
      <c r="H77" s="41"/>
      <c r="I77" s="41"/>
      <c r="J77" s="41"/>
      <c r="K77" s="41"/>
      <c r="L77" s="41"/>
      <c r="M77" s="41"/>
      <c r="N77" s="41"/>
      <c r="O77" s="41"/>
    </row>
    <row r="78" spans="2:15">
      <c r="C78" s="6"/>
      <c r="D78" s="14" t="s">
        <v>93</v>
      </c>
      <c r="E78" s="40">
        <f t="shared" si="9"/>
        <v>0</v>
      </c>
      <c r="F78" s="41"/>
      <c r="G78" s="41"/>
      <c r="H78" s="41"/>
      <c r="I78" s="41"/>
      <c r="J78" s="41"/>
      <c r="K78" s="41"/>
      <c r="L78" s="41"/>
      <c r="M78" s="41"/>
      <c r="N78" s="41"/>
      <c r="O78" s="41"/>
    </row>
    <row r="79" spans="2:15">
      <c r="C79" s="6"/>
      <c r="D79" s="14" t="s">
        <v>93</v>
      </c>
      <c r="E79" s="40">
        <f t="shared" si="9"/>
        <v>0</v>
      </c>
      <c r="F79" s="41"/>
      <c r="G79" s="41"/>
      <c r="H79" s="41"/>
      <c r="I79" s="41"/>
      <c r="J79" s="41"/>
      <c r="K79" s="41"/>
      <c r="L79" s="41"/>
      <c r="M79" s="41"/>
      <c r="N79" s="41"/>
      <c r="O79" s="41"/>
    </row>
    <row r="80" spans="2:15" ht="6" customHeight="1">
      <c r="C80" s="9"/>
      <c r="D80" s="16"/>
      <c r="E80" s="49"/>
      <c r="F80" s="50"/>
      <c r="G80" s="50"/>
      <c r="H80" s="50"/>
      <c r="I80" s="50"/>
      <c r="J80" s="50"/>
      <c r="K80" s="50"/>
      <c r="L80" s="50"/>
      <c r="M80" s="50"/>
      <c r="N80" s="50"/>
      <c r="O80" s="50"/>
    </row>
    <row r="81" spans="1:15">
      <c r="C81" t="s">
        <v>141</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c r="D82" s="14"/>
      <c r="E82" s="40"/>
      <c r="F82" s="42"/>
      <c r="G82" s="42"/>
      <c r="H82" s="42"/>
      <c r="I82" s="42"/>
      <c r="J82" s="42"/>
      <c r="K82" s="42"/>
      <c r="L82" s="42"/>
      <c r="M82" s="42"/>
      <c r="N82" s="42"/>
      <c r="O82" s="42"/>
    </row>
    <row r="83" spans="1:15" ht="14.25">
      <c r="B83" s="7" t="s">
        <v>142</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c r="D84" s="14"/>
      <c r="E84" s="14"/>
    </row>
    <row r="85" spans="1:15" ht="14.25">
      <c r="A85" s="5" t="s">
        <v>112</v>
      </c>
      <c r="D85" s="14"/>
      <c r="E85" s="14"/>
    </row>
    <row r="86" spans="1:15">
      <c r="B86" t="s">
        <v>143</v>
      </c>
      <c r="D86" s="14" t="s">
        <v>93</v>
      </c>
      <c r="E86" s="40">
        <f>SUM(F86:O86)</f>
        <v>0</v>
      </c>
      <c r="F86" s="45"/>
      <c r="G86" s="45"/>
      <c r="H86" s="45"/>
      <c r="I86" s="45"/>
      <c r="J86" s="45"/>
      <c r="K86" s="45"/>
      <c r="L86" s="45"/>
      <c r="M86" s="45"/>
      <c r="N86" s="45"/>
      <c r="O86" s="53"/>
    </row>
    <row r="87" spans="1:15" ht="6" customHeight="1">
      <c r="D87" s="14"/>
      <c r="E87" s="40"/>
      <c r="F87" s="42"/>
      <c r="G87" s="42"/>
      <c r="H87" s="42"/>
      <c r="I87" s="42"/>
      <c r="J87" s="42"/>
      <c r="K87" s="42"/>
      <c r="L87" s="42"/>
      <c r="M87" s="42"/>
      <c r="N87" s="42"/>
      <c r="O87" s="42"/>
    </row>
    <row r="88" spans="1:15" ht="14.25">
      <c r="B88" s="7" t="s">
        <v>144</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c r="E89" s="40"/>
      <c r="F89" s="42"/>
      <c r="G89" s="42"/>
      <c r="H89" s="42"/>
      <c r="I89" s="42"/>
      <c r="J89" s="42"/>
      <c r="K89" s="42"/>
      <c r="L89" s="42"/>
      <c r="M89" s="42"/>
      <c r="N89" s="42"/>
      <c r="O89" s="42"/>
    </row>
    <row r="90" spans="1:15" ht="15" thickBot="1">
      <c r="A90" s="11" t="s">
        <v>113</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5" thickTop="1">
      <c r="E91" s="73"/>
      <c r="F91" s="42"/>
      <c r="G91" s="42"/>
      <c r="H91" s="42"/>
      <c r="I91" s="42"/>
      <c r="J91" s="42"/>
      <c r="K91" s="42"/>
      <c r="L91" s="42"/>
      <c r="M91" s="42"/>
      <c r="N91" s="42"/>
      <c r="O91" s="42"/>
    </row>
    <row r="92" spans="1:15" ht="15" thickBot="1">
      <c r="A92" s="11" t="s">
        <v>145</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5" thickTop="1">
      <c r="E93" s="14"/>
    </row>
    <row r="94" spans="1:15" ht="14.25">
      <c r="A94" s="5" t="s">
        <v>146</v>
      </c>
      <c r="E94" s="14"/>
    </row>
    <row r="95" spans="1:15">
      <c r="B95" t="s">
        <v>23</v>
      </c>
      <c r="E95" s="40"/>
      <c r="F95" s="42"/>
      <c r="G95" s="42"/>
      <c r="H95" s="42"/>
      <c r="I95" s="42"/>
      <c r="J95" s="42"/>
      <c r="K95" s="42"/>
      <c r="L95" s="42"/>
      <c r="M95" s="42"/>
      <c r="N95" s="42"/>
      <c r="O95" s="42"/>
    </row>
    <row r="96" spans="1:1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c r="C97" t="s">
        <v>106</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25">
      <c r="B98" s="7" t="s">
        <v>107</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c r="E99" s="40"/>
      <c r="F99" s="42"/>
      <c r="G99" s="42"/>
      <c r="H99" s="42"/>
      <c r="I99" s="42"/>
      <c r="J99" s="42"/>
      <c r="K99" s="42"/>
      <c r="L99" s="42"/>
      <c r="M99" s="42"/>
      <c r="N99" s="42"/>
      <c r="O99" s="42"/>
    </row>
    <row r="100" spans="1:15">
      <c r="B100" t="s">
        <v>108</v>
      </c>
      <c r="E100" s="40"/>
      <c r="F100" s="42"/>
      <c r="G100" s="42"/>
      <c r="H100" s="42"/>
      <c r="I100" s="42"/>
      <c r="J100" s="42"/>
      <c r="K100" s="42"/>
      <c r="L100" s="42"/>
      <c r="M100" s="42"/>
      <c r="N100" s="42"/>
      <c r="O100" s="42"/>
    </row>
    <row r="101" spans="1:15">
      <c r="C101" t="s">
        <v>109</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c r="C102" t="s">
        <v>110</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c r="C104" t="s">
        <v>111</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c r="C106" t="s">
        <v>112</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25">
      <c r="B107" s="7" t="s">
        <v>113</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c r="E108" s="40"/>
      <c r="F108" s="42"/>
      <c r="G108" s="42"/>
      <c r="H108" s="42"/>
      <c r="I108" s="42"/>
      <c r="J108" s="42"/>
      <c r="K108" s="42"/>
      <c r="L108" s="42"/>
      <c r="M108" s="42"/>
      <c r="N108" s="42"/>
      <c r="O108" s="42"/>
    </row>
    <row r="109" spans="1:15" ht="15" thickBot="1">
      <c r="A109" s="11" t="s">
        <v>145</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5" thickTop="1"/>
    <row r="111" spans="1:15" ht="15">
      <c r="A111" s="4" t="s">
        <v>147</v>
      </c>
    </row>
    <row r="113" spans="1:15">
      <c r="A113" s="21" t="s">
        <v>148</v>
      </c>
      <c r="B113" s="21"/>
      <c r="C113" s="21"/>
      <c r="D113" s="22"/>
      <c r="E113" s="12" t="s">
        <v>120</v>
      </c>
      <c r="F113" s="22" t="s">
        <v>92</v>
      </c>
      <c r="G113" s="22" t="s">
        <v>92</v>
      </c>
      <c r="H113" s="22" t="s">
        <v>92</v>
      </c>
      <c r="I113" s="22" t="s">
        <v>92</v>
      </c>
      <c r="J113" s="22" t="s">
        <v>92</v>
      </c>
      <c r="K113" s="22" t="s">
        <v>92</v>
      </c>
      <c r="L113" s="22" t="s">
        <v>92</v>
      </c>
      <c r="M113" s="22" t="s">
        <v>92</v>
      </c>
      <c r="N113" s="22" t="s">
        <v>92</v>
      </c>
      <c r="O113" s="22" t="s">
        <v>92</v>
      </c>
    </row>
    <row r="114" spans="1:15">
      <c r="A114" s="9"/>
      <c r="B114" s="9"/>
      <c r="C114" s="9"/>
      <c r="D114" s="10"/>
      <c r="E114" s="13" t="s">
        <v>122</v>
      </c>
      <c r="F114" s="57">
        <v>1</v>
      </c>
      <c r="G114" s="10">
        <v>2</v>
      </c>
      <c r="H114" s="10">
        <v>3</v>
      </c>
      <c r="I114" s="10">
        <v>4</v>
      </c>
      <c r="J114" s="10">
        <v>5</v>
      </c>
      <c r="K114" s="10">
        <v>6</v>
      </c>
      <c r="L114" s="10">
        <v>7</v>
      </c>
      <c r="M114" s="10">
        <v>8</v>
      </c>
      <c r="N114" s="10">
        <v>9</v>
      </c>
      <c r="O114" s="10">
        <v>10</v>
      </c>
    </row>
    <row r="115" spans="1:15">
      <c r="D115" s="31"/>
      <c r="E115" s="14"/>
    </row>
    <row r="116" spans="1:15" ht="14.25">
      <c r="A116" s="5" t="s">
        <v>23</v>
      </c>
      <c r="D116" s="31"/>
      <c r="E116" s="14"/>
    </row>
    <row r="117" spans="1:15">
      <c r="B117" t="s">
        <v>24</v>
      </c>
      <c r="D117" s="31"/>
      <c r="E117" s="40">
        <f>SUM(F117:O117)</f>
        <v>0</v>
      </c>
      <c r="F117" s="53">
        <f>IF($D13="None",F13,VLOOKUP($D13,esc_table,F$10+2,FALSE)*F13)</f>
        <v>0</v>
      </c>
      <c r="G117" s="53">
        <f t="shared" ref="G117:O118"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c r="B118" t="str">
        <f>B14</f>
        <v>Other revenue (specify)</v>
      </c>
      <c r="D118" s="31"/>
      <c r="E118" s="40">
        <f>SUM(F118:O118)</f>
        <v>0</v>
      </c>
      <c r="F118" s="53">
        <f>IF($D14="None",F14,VLOOKUP($D14,esc_table,F$10+2,FALSE)*F14)</f>
        <v>0</v>
      </c>
      <c r="G118" s="53">
        <f t="shared" si="27"/>
        <v>0</v>
      </c>
      <c r="H118" s="53">
        <f t="shared" si="27"/>
        <v>0</v>
      </c>
      <c r="I118" s="53">
        <f t="shared" si="27"/>
        <v>0</v>
      </c>
      <c r="J118" s="53">
        <f t="shared" si="27"/>
        <v>0</v>
      </c>
      <c r="K118" s="53">
        <f t="shared" si="27"/>
        <v>0</v>
      </c>
      <c r="L118" s="53">
        <f t="shared" si="27"/>
        <v>0</v>
      </c>
      <c r="M118" s="53">
        <f t="shared" si="27"/>
        <v>0</v>
      </c>
      <c r="N118" s="53">
        <f t="shared" si="27"/>
        <v>0</v>
      </c>
      <c r="O118" s="53">
        <f t="shared" si="27"/>
        <v>0</v>
      </c>
    </row>
    <row r="119" spans="1:15">
      <c r="C119" s="39">
        <f>C15</f>
        <v>0</v>
      </c>
      <c r="D119" s="31"/>
      <c r="E119" s="40">
        <f>SUM(F119:O119)</f>
        <v>0</v>
      </c>
      <c r="F119" s="53">
        <f t="shared" ref="F119:O120" si="28">IF($D15="None",F15,VLOOKUP($D15,esc_table,F$10+2,FALSE)*F15)</f>
        <v>0</v>
      </c>
      <c r="G119" s="53">
        <f t="shared" si="28"/>
        <v>0</v>
      </c>
      <c r="H119" s="53">
        <f t="shared" si="28"/>
        <v>0</v>
      </c>
      <c r="I119" s="53">
        <f t="shared" si="28"/>
        <v>0</v>
      </c>
      <c r="J119" s="53">
        <f t="shared" si="28"/>
        <v>0</v>
      </c>
      <c r="K119" s="53">
        <f t="shared" si="28"/>
        <v>0</v>
      </c>
      <c r="L119" s="53">
        <f t="shared" si="28"/>
        <v>0</v>
      </c>
      <c r="M119" s="53">
        <f t="shared" si="28"/>
        <v>0</v>
      </c>
      <c r="N119" s="53">
        <f t="shared" si="28"/>
        <v>0</v>
      </c>
      <c r="O119" s="53">
        <f t="shared" si="28"/>
        <v>0</v>
      </c>
    </row>
    <row r="120" spans="1:15">
      <c r="C120" s="39">
        <f>C16</f>
        <v>0</v>
      </c>
      <c r="D120" s="31"/>
      <c r="E120" s="40">
        <f>SUM(F120:O120)</f>
        <v>0</v>
      </c>
      <c r="F120" s="53">
        <f t="shared" si="28"/>
        <v>0</v>
      </c>
      <c r="G120" s="53">
        <f t="shared" si="28"/>
        <v>0</v>
      </c>
      <c r="H120" s="53">
        <f t="shared" si="28"/>
        <v>0</v>
      </c>
      <c r="I120" s="53">
        <f t="shared" si="28"/>
        <v>0</v>
      </c>
      <c r="J120" s="53">
        <f t="shared" si="28"/>
        <v>0</v>
      </c>
      <c r="K120" s="53">
        <f t="shared" si="28"/>
        <v>0</v>
      </c>
      <c r="L120" s="53">
        <f t="shared" si="28"/>
        <v>0</v>
      </c>
      <c r="M120" s="53">
        <f t="shared" si="28"/>
        <v>0</v>
      </c>
      <c r="N120" s="53">
        <f t="shared" si="28"/>
        <v>0</v>
      </c>
      <c r="O120" s="53">
        <f t="shared" si="28"/>
        <v>0</v>
      </c>
    </row>
    <row r="121" spans="1:15">
      <c r="D121" s="31"/>
      <c r="E121" s="40"/>
      <c r="F121" s="42"/>
      <c r="G121" s="42"/>
      <c r="H121" s="42"/>
      <c r="I121" s="42"/>
      <c r="J121" s="42"/>
      <c r="K121" s="42"/>
      <c r="L121" s="42"/>
      <c r="M121" s="42"/>
      <c r="N121" s="42"/>
      <c r="O121" s="42"/>
    </row>
    <row r="122" spans="1:15" ht="14.25">
      <c r="B122" s="7" t="s">
        <v>123</v>
      </c>
      <c r="C122" s="7"/>
      <c r="D122" s="7"/>
      <c r="E122" s="43">
        <f t="shared" ref="E122:O122" si="29">SUM(E117:E121)</f>
        <v>0</v>
      </c>
      <c r="F122" s="44">
        <f t="shared" si="29"/>
        <v>0</v>
      </c>
      <c r="G122" s="44">
        <f t="shared" si="29"/>
        <v>0</v>
      </c>
      <c r="H122" s="44">
        <f t="shared" si="29"/>
        <v>0</v>
      </c>
      <c r="I122" s="44">
        <f t="shared" si="29"/>
        <v>0</v>
      </c>
      <c r="J122" s="44">
        <f t="shared" si="29"/>
        <v>0</v>
      </c>
      <c r="K122" s="44">
        <f t="shared" si="29"/>
        <v>0</v>
      </c>
      <c r="L122" s="44">
        <f t="shared" si="29"/>
        <v>0</v>
      </c>
      <c r="M122" s="44">
        <f t="shared" si="29"/>
        <v>0</v>
      </c>
      <c r="N122" s="44">
        <f t="shared" si="29"/>
        <v>0</v>
      </c>
      <c r="O122" s="44">
        <f t="shared" si="29"/>
        <v>0</v>
      </c>
    </row>
    <row r="123" spans="1:15">
      <c r="D123" s="31"/>
      <c r="E123" s="40"/>
      <c r="F123" s="42"/>
      <c r="G123" s="42"/>
      <c r="H123" s="42"/>
      <c r="I123" s="42"/>
      <c r="J123" s="42"/>
      <c r="K123" s="42"/>
      <c r="L123" s="42"/>
      <c r="M123" s="42"/>
      <c r="N123" s="42"/>
      <c r="O123" s="42"/>
    </row>
    <row r="124" spans="1:15" ht="14.25">
      <c r="A124" s="5" t="s">
        <v>124</v>
      </c>
      <c r="B124" s="17"/>
      <c r="C124" s="17"/>
      <c r="D124" s="17"/>
      <c r="E124" s="54"/>
      <c r="F124" s="55"/>
      <c r="G124" s="55"/>
      <c r="H124" s="55"/>
      <c r="I124" s="55"/>
      <c r="J124" s="55"/>
      <c r="K124" s="55"/>
      <c r="L124" s="55"/>
      <c r="M124" s="55"/>
      <c r="N124" s="55"/>
      <c r="O124" s="55"/>
    </row>
    <row r="125" spans="1:15">
      <c r="A125" s="19"/>
      <c r="B125" s="20" t="s">
        <v>125</v>
      </c>
      <c r="C125" s="20"/>
      <c r="D125" s="31"/>
      <c r="E125" s="40">
        <f>SUM(F125:O125)</f>
        <v>0</v>
      </c>
      <c r="F125" s="45">
        <f>IF($D21="None",F21,VLOOKUP($D21,esc_table,F$10+2,FALSE)*F21)</f>
        <v>0</v>
      </c>
      <c r="G125" s="45">
        <f t="shared" ref="G125:O125" si="30">IF($D21="None",G21,VLOOKUP($D21,esc_table,G$10+2,FALSE)*G21)</f>
        <v>0</v>
      </c>
      <c r="H125" s="45">
        <f t="shared" si="30"/>
        <v>0</v>
      </c>
      <c r="I125" s="45">
        <f t="shared" si="30"/>
        <v>0</v>
      </c>
      <c r="J125" s="45">
        <f t="shared" si="30"/>
        <v>0</v>
      </c>
      <c r="K125" s="45">
        <f t="shared" si="30"/>
        <v>0</v>
      </c>
      <c r="L125" s="45">
        <f t="shared" si="30"/>
        <v>0</v>
      </c>
      <c r="M125" s="45">
        <f t="shared" si="30"/>
        <v>0</v>
      </c>
      <c r="N125" s="45">
        <f t="shared" si="30"/>
        <v>0</v>
      </c>
      <c r="O125" s="53">
        <f t="shared" si="30"/>
        <v>0</v>
      </c>
    </row>
    <row r="126" spans="1:15">
      <c r="A126" s="19"/>
      <c r="B126" s="20"/>
      <c r="C126" s="20"/>
      <c r="D126" s="20"/>
      <c r="E126" s="40"/>
      <c r="F126" s="42"/>
      <c r="G126" s="42"/>
      <c r="H126" s="42"/>
      <c r="I126" s="42"/>
      <c r="J126" s="42"/>
      <c r="K126" s="42"/>
      <c r="L126" s="42"/>
      <c r="M126" s="42"/>
      <c r="N126" s="42"/>
      <c r="O126" s="42"/>
    </row>
    <row r="127" spans="1:15" ht="14.25">
      <c r="A127" s="19"/>
      <c r="B127" s="7" t="s">
        <v>126</v>
      </c>
      <c r="C127" s="7"/>
      <c r="D127" s="7"/>
      <c r="E127" s="43">
        <f t="shared" ref="E127:O127" si="31">SUM(E125:E126)</f>
        <v>0</v>
      </c>
      <c r="F127" s="44">
        <f t="shared" si="31"/>
        <v>0</v>
      </c>
      <c r="G127" s="44">
        <f t="shared" si="31"/>
        <v>0</v>
      </c>
      <c r="H127" s="44">
        <f t="shared" si="31"/>
        <v>0</v>
      </c>
      <c r="I127" s="44">
        <f t="shared" si="31"/>
        <v>0</v>
      </c>
      <c r="J127" s="44">
        <f t="shared" si="31"/>
        <v>0</v>
      </c>
      <c r="K127" s="44">
        <f t="shared" si="31"/>
        <v>0</v>
      </c>
      <c r="L127" s="44">
        <f t="shared" si="31"/>
        <v>0</v>
      </c>
      <c r="M127" s="44">
        <f t="shared" si="31"/>
        <v>0</v>
      </c>
      <c r="N127" s="44">
        <f t="shared" si="31"/>
        <v>0</v>
      </c>
      <c r="O127" s="44">
        <f t="shared" si="31"/>
        <v>0</v>
      </c>
    </row>
    <row r="128" spans="1:15">
      <c r="D128" s="31"/>
      <c r="E128" s="40"/>
      <c r="F128" s="42"/>
      <c r="G128" s="42"/>
      <c r="H128" s="42"/>
      <c r="I128" s="42"/>
      <c r="J128" s="42"/>
      <c r="K128" s="42"/>
      <c r="L128" s="42"/>
      <c r="M128" s="42"/>
      <c r="N128" s="42"/>
      <c r="O128" s="42"/>
    </row>
    <row r="129" spans="1:15" ht="15" thickBot="1">
      <c r="A129" s="11" t="s">
        <v>127</v>
      </c>
      <c r="B129" s="11"/>
      <c r="C129" s="11"/>
      <c r="D129" s="11"/>
      <c r="E129" s="46">
        <f>E122+E127</f>
        <v>0</v>
      </c>
      <c r="F129" s="47">
        <f>F122+F127</f>
        <v>0</v>
      </c>
      <c r="G129" s="47">
        <f t="shared" ref="G129:O129" si="32">G122+G127</f>
        <v>0</v>
      </c>
      <c r="H129" s="47">
        <f t="shared" si="32"/>
        <v>0</v>
      </c>
      <c r="I129" s="47">
        <f t="shared" si="32"/>
        <v>0</v>
      </c>
      <c r="J129" s="47">
        <f t="shared" si="32"/>
        <v>0</v>
      </c>
      <c r="K129" s="47">
        <f t="shared" si="32"/>
        <v>0</v>
      </c>
      <c r="L129" s="47">
        <f t="shared" si="32"/>
        <v>0</v>
      </c>
      <c r="M129" s="47">
        <f t="shared" si="32"/>
        <v>0</v>
      </c>
      <c r="N129" s="47">
        <f t="shared" si="32"/>
        <v>0</v>
      </c>
      <c r="O129" s="47">
        <f t="shared" si="32"/>
        <v>0</v>
      </c>
    </row>
    <row r="130" spans="1:15" ht="13.5" thickTop="1">
      <c r="A130" s="9"/>
      <c r="B130" s="9"/>
      <c r="C130" s="9"/>
      <c r="D130" s="31"/>
      <c r="E130" s="32"/>
      <c r="F130" s="9"/>
      <c r="G130" s="9"/>
      <c r="H130" s="9"/>
      <c r="I130" s="9"/>
      <c r="J130" s="9"/>
      <c r="K130" s="9"/>
      <c r="L130" s="9"/>
      <c r="M130" s="9"/>
      <c r="N130" s="9"/>
      <c r="O130" s="9"/>
    </row>
    <row r="131" spans="1:15">
      <c r="A131" t="s">
        <v>128</v>
      </c>
      <c r="D131" s="22"/>
      <c r="E131" s="12" t="s">
        <v>120</v>
      </c>
      <c r="F131" s="2" t="s">
        <v>92</v>
      </c>
      <c r="G131" s="2" t="s">
        <v>92</v>
      </c>
      <c r="H131" s="2" t="s">
        <v>92</v>
      </c>
      <c r="I131" s="2" t="s">
        <v>92</v>
      </c>
      <c r="J131" s="2" t="s">
        <v>92</v>
      </c>
      <c r="K131" s="2" t="s">
        <v>92</v>
      </c>
      <c r="L131" s="2" t="s">
        <v>92</v>
      </c>
      <c r="M131" s="2" t="s">
        <v>92</v>
      </c>
      <c r="N131" s="2" t="s">
        <v>92</v>
      </c>
      <c r="O131" s="2" t="s">
        <v>92</v>
      </c>
    </row>
    <row r="132" spans="1:15">
      <c r="A132" s="9"/>
      <c r="B132" s="9"/>
      <c r="C132" s="9"/>
      <c r="D132" s="10"/>
      <c r="E132" s="13" t="s">
        <v>122</v>
      </c>
      <c r="F132" s="57">
        <v>1</v>
      </c>
      <c r="G132" s="10">
        <v>2</v>
      </c>
      <c r="H132" s="10">
        <v>3</v>
      </c>
      <c r="I132" s="10">
        <v>4</v>
      </c>
      <c r="J132" s="10">
        <v>5</v>
      </c>
      <c r="K132" s="10">
        <v>6</v>
      </c>
      <c r="L132" s="10">
        <v>7</v>
      </c>
      <c r="M132" s="10">
        <v>8</v>
      </c>
      <c r="N132" s="10">
        <v>9</v>
      </c>
      <c r="O132" s="10">
        <v>10</v>
      </c>
    </row>
    <row r="133" spans="1:15">
      <c r="D133" s="31"/>
      <c r="E133" s="14"/>
    </row>
    <row r="134" spans="1:15" ht="14.25">
      <c r="A134" s="5" t="s">
        <v>129</v>
      </c>
      <c r="D134" s="31"/>
      <c r="E134" s="14"/>
    </row>
    <row r="135" spans="1:15">
      <c r="B135" t="s">
        <v>130</v>
      </c>
      <c r="D135" s="31"/>
      <c r="E135" s="40">
        <f>SUM(F135:O135)</f>
        <v>0</v>
      </c>
      <c r="F135" s="53">
        <f>IF($D31="None",F31,VLOOKUP($D31,esc_table,F$10+2,FALSE)*F31)</f>
        <v>0</v>
      </c>
      <c r="G135" s="45">
        <f t="shared" ref="G135:O137" si="33">IF($D31="None",G31,VLOOKUP($D31,esc_table,G$10+2,FALSE)*G31)</f>
        <v>0</v>
      </c>
      <c r="H135" s="45">
        <f t="shared" si="33"/>
        <v>0</v>
      </c>
      <c r="I135" s="45">
        <f t="shared" si="33"/>
        <v>0</v>
      </c>
      <c r="J135" s="45">
        <f t="shared" si="33"/>
        <v>0</v>
      </c>
      <c r="K135" s="45">
        <f t="shared" si="33"/>
        <v>0</v>
      </c>
      <c r="L135" s="45">
        <f t="shared" si="33"/>
        <v>0</v>
      </c>
      <c r="M135" s="45">
        <f t="shared" si="33"/>
        <v>0</v>
      </c>
      <c r="N135" s="45">
        <f t="shared" si="33"/>
        <v>0</v>
      </c>
      <c r="O135" s="45">
        <f t="shared" si="33"/>
        <v>0</v>
      </c>
    </row>
    <row r="136" spans="1:15">
      <c r="B136" t="s">
        <v>33</v>
      </c>
      <c r="D136" s="31"/>
      <c r="E136" s="40">
        <f>SUM(F136:O136)</f>
        <v>0</v>
      </c>
      <c r="F136" s="53">
        <f>IF($D32="None",F32,VLOOKUP($D32,esc_table,F$10+2,FALSE)*F32)</f>
        <v>0</v>
      </c>
      <c r="G136" s="45">
        <f t="shared" si="33"/>
        <v>0</v>
      </c>
      <c r="H136" s="45">
        <f t="shared" si="33"/>
        <v>0</v>
      </c>
      <c r="I136" s="45">
        <f t="shared" si="33"/>
        <v>0</v>
      </c>
      <c r="J136" s="45">
        <f t="shared" si="33"/>
        <v>0</v>
      </c>
      <c r="K136" s="45">
        <f t="shared" si="33"/>
        <v>0</v>
      </c>
      <c r="L136" s="45">
        <f t="shared" si="33"/>
        <v>0</v>
      </c>
      <c r="M136" s="45">
        <f t="shared" si="33"/>
        <v>0</v>
      </c>
      <c r="N136" s="45">
        <f t="shared" si="33"/>
        <v>0</v>
      </c>
      <c r="O136" s="45">
        <f t="shared" si="33"/>
        <v>0</v>
      </c>
    </row>
    <row r="137" spans="1:15">
      <c r="B137" t="s">
        <v>35</v>
      </c>
      <c r="D137" s="31"/>
      <c r="E137" s="40">
        <f>SUM(F137:O137)</f>
        <v>0</v>
      </c>
      <c r="F137" s="53">
        <f>IF($D33="None",F33,VLOOKUP($D33,esc_table,F$10+2,FALSE)*F33)</f>
        <v>0</v>
      </c>
      <c r="G137" s="45">
        <f t="shared" si="33"/>
        <v>0</v>
      </c>
      <c r="H137" s="45">
        <f t="shared" si="33"/>
        <v>0</v>
      </c>
      <c r="I137" s="45">
        <f t="shared" si="33"/>
        <v>0</v>
      </c>
      <c r="J137" s="45">
        <f t="shared" si="33"/>
        <v>0</v>
      </c>
      <c r="K137" s="45">
        <f t="shared" si="33"/>
        <v>0</v>
      </c>
      <c r="L137" s="45">
        <f t="shared" si="33"/>
        <v>0</v>
      </c>
      <c r="M137" s="45">
        <f t="shared" si="33"/>
        <v>0</v>
      </c>
      <c r="N137" s="45">
        <f t="shared" si="33"/>
        <v>0</v>
      </c>
      <c r="O137" s="45">
        <f t="shared" si="33"/>
        <v>0</v>
      </c>
    </row>
    <row r="138" spans="1:15">
      <c r="B138" t="s">
        <v>37</v>
      </c>
      <c r="D138" s="31"/>
      <c r="E138" s="40">
        <f>SUM(F138:O138)</f>
        <v>0</v>
      </c>
      <c r="F138" s="53">
        <f t="shared" ref="F138:O139" si="34">IF($D34="None",F34,VLOOKUP($D34,esc_table,F$10+2,FALSE)*F34)</f>
        <v>0</v>
      </c>
      <c r="G138" s="45">
        <f t="shared" si="34"/>
        <v>0</v>
      </c>
      <c r="H138" s="45">
        <f t="shared" si="34"/>
        <v>0</v>
      </c>
      <c r="I138" s="45">
        <f t="shared" si="34"/>
        <v>0</v>
      </c>
      <c r="J138" s="45">
        <f t="shared" si="34"/>
        <v>0</v>
      </c>
      <c r="K138" s="45">
        <f t="shared" si="34"/>
        <v>0</v>
      </c>
      <c r="L138" s="45">
        <f t="shared" si="34"/>
        <v>0</v>
      </c>
      <c r="M138" s="45">
        <f t="shared" si="34"/>
        <v>0</v>
      </c>
      <c r="N138" s="45">
        <f t="shared" si="34"/>
        <v>0</v>
      </c>
      <c r="O138" s="45">
        <f t="shared" si="34"/>
        <v>0</v>
      </c>
    </row>
    <row r="139" spans="1:15">
      <c r="B139" t="s">
        <v>131</v>
      </c>
      <c r="D139" s="31"/>
      <c r="E139" s="40">
        <f>SUM(F139:O139)</f>
        <v>0</v>
      </c>
      <c r="F139" s="53">
        <f t="shared" si="34"/>
        <v>0</v>
      </c>
      <c r="G139" s="45">
        <f t="shared" si="34"/>
        <v>0</v>
      </c>
      <c r="H139" s="45">
        <f t="shared" si="34"/>
        <v>0</v>
      </c>
      <c r="I139" s="45">
        <f t="shared" si="34"/>
        <v>0</v>
      </c>
      <c r="J139" s="45">
        <f t="shared" si="34"/>
        <v>0</v>
      </c>
      <c r="K139" s="45">
        <f t="shared" si="34"/>
        <v>0</v>
      </c>
      <c r="L139" s="45">
        <f t="shared" si="34"/>
        <v>0</v>
      </c>
      <c r="M139" s="45">
        <f t="shared" si="34"/>
        <v>0</v>
      </c>
      <c r="N139" s="45">
        <f t="shared" si="34"/>
        <v>0</v>
      </c>
      <c r="O139" s="45">
        <f t="shared" si="34"/>
        <v>0</v>
      </c>
    </row>
    <row r="140" spans="1:15">
      <c r="D140" s="31"/>
      <c r="E140" s="40"/>
      <c r="F140" s="42"/>
      <c r="G140" s="42"/>
      <c r="H140" s="42"/>
      <c r="I140" s="42"/>
      <c r="J140" s="42"/>
      <c r="K140" s="42"/>
      <c r="L140" s="42"/>
      <c r="M140" s="42"/>
      <c r="N140" s="42"/>
      <c r="O140" s="42"/>
    </row>
    <row r="141" spans="1:15" ht="14.25">
      <c r="B141" s="7" t="s">
        <v>132</v>
      </c>
      <c r="C141" s="7"/>
      <c r="D141" s="7"/>
      <c r="E141" s="43">
        <f t="shared" ref="E141:O141" si="35">SUM(E135:E140)</f>
        <v>0</v>
      </c>
      <c r="F141" s="44">
        <f t="shared" si="35"/>
        <v>0</v>
      </c>
      <c r="G141" s="44">
        <f t="shared" si="35"/>
        <v>0</v>
      </c>
      <c r="H141" s="44">
        <f t="shared" si="35"/>
        <v>0</v>
      </c>
      <c r="I141" s="44">
        <f t="shared" si="35"/>
        <v>0</v>
      </c>
      <c r="J141" s="44">
        <f t="shared" si="35"/>
        <v>0</v>
      </c>
      <c r="K141" s="44">
        <f t="shared" si="35"/>
        <v>0</v>
      </c>
      <c r="L141" s="44">
        <f t="shared" si="35"/>
        <v>0</v>
      </c>
      <c r="M141" s="44">
        <f t="shared" si="35"/>
        <v>0</v>
      </c>
      <c r="N141" s="44">
        <f t="shared" si="35"/>
        <v>0</v>
      </c>
      <c r="O141" s="44">
        <f t="shared" si="35"/>
        <v>0</v>
      </c>
    </row>
    <row r="142" spans="1:15">
      <c r="D142" s="31"/>
      <c r="E142" s="40"/>
      <c r="F142" s="42"/>
      <c r="G142" s="42"/>
      <c r="H142" s="42"/>
      <c r="I142" s="42"/>
      <c r="J142" s="42"/>
      <c r="K142" s="42"/>
      <c r="L142" s="42"/>
      <c r="M142" s="42"/>
      <c r="N142" s="42"/>
      <c r="O142" s="42"/>
    </row>
    <row r="143" spans="1:15">
      <c r="A143" s="8" t="s">
        <v>133</v>
      </c>
      <c r="B143" t="s">
        <v>134</v>
      </c>
      <c r="D143" s="31"/>
      <c r="E143" s="40">
        <f>SUM(F143:O143)</f>
        <v>0</v>
      </c>
      <c r="F143" s="53">
        <f>IF($D39="None",F39,VLOOKUP($D39,esc_table,F$10+2,FALSE)*F39)</f>
        <v>0</v>
      </c>
      <c r="G143" s="45">
        <f t="shared" ref="G143:O143" si="36">IF($D39="None",G39,VLOOKUP($D39,esc_table,G$10+2,FALSE)*G39)</f>
        <v>0</v>
      </c>
      <c r="H143" s="45">
        <f t="shared" si="36"/>
        <v>0</v>
      </c>
      <c r="I143" s="45">
        <f t="shared" si="36"/>
        <v>0</v>
      </c>
      <c r="J143" s="45">
        <f t="shared" si="36"/>
        <v>0</v>
      </c>
      <c r="K143" s="45">
        <f t="shared" si="36"/>
        <v>0</v>
      </c>
      <c r="L143" s="45">
        <f t="shared" si="36"/>
        <v>0</v>
      </c>
      <c r="M143" s="45">
        <f t="shared" si="36"/>
        <v>0</v>
      </c>
      <c r="N143" s="45">
        <f t="shared" si="36"/>
        <v>0</v>
      </c>
      <c r="O143" s="45">
        <f t="shared" si="36"/>
        <v>0</v>
      </c>
    </row>
    <row r="144" spans="1:15">
      <c r="D144" s="31"/>
      <c r="E144" s="40"/>
      <c r="F144" s="42"/>
      <c r="G144" s="42"/>
      <c r="H144" s="42"/>
      <c r="I144" s="42"/>
      <c r="J144" s="42"/>
      <c r="K144" s="42"/>
      <c r="L144" s="42"/>
      <c r="M144" s="42"/>
      <c r="N144" s="42"/>
      <c r="O144" s="42"/>
    </row>
    <row r="145" spans="1:15" ht="14.25">
      <c r="B145" s="7" t="s">
        <v>135</v>
      </c>
      <c r="C145" s="7"/>
      <c r="D145" s="7"/>
      <c r="E145" s="43">
        <f t="shared" ref="E145:O145" si="37">E141-E143</f>
        <v>0</v>
      </c>
      <c r="F145" s="44">
        <f t="shared" si="37"/>
        <v>0</v>
      </c>
      <c r="G145" s="44">
        <f t="shared" si="37"/>
        <v>0</v>
      </c>
      <c r="H145" s="44">
        <f t="shared" si="37"/>
        <v>0</v>
      </c>
      <c r="I145" s="44">
        <f t="shared" si="37"/>
        <v>0</v>
      </c>
      <c r="J145" s="44">
        <f t="shared" si="37"/>
        <v>0</v>
      </c>
      <c r="K145" s="44">
        <f t="shared" si="37"/>
        <v>0</v>
      </c>
      <c r="L145" s="44">
        <f t="shared" si="37"/>
        <v>0</v>
      </c>
      <c r="M145" s="44">
        <f t="shared" si="37"/>
        <v>0</v>
      </c>
      <c r="N145" s="44">
        <f t="shared" si="37"/>
        <v>0</v>
      </c>
      <c r="O145" s="44">
        <f t="shared" si="37"/>
        <v>0</v>
      </c>
    </row>
    <row r="146" spans="1:15">
      <c r="D146" s="31"/>
      <c r="E146" s="40"/>
      <c r="F146" s="42"/>
      <c r="G146" s="42"/>
      <c r="H146" s="42"/>
      <c r="I146" s="42"/>
      <c r="J146" s="42"/>
      <c r="K146" s="42"/>
      <c r="L146" s="42"/>
      <c r="M146" s="42"/>
      <c r="N146" s="42"/>
      <c r="O146" s="42"/>
    </row>
    <row r="147" spans="1:15" ht="14.25">
      <c r="A147" s="5" t="s">
        <v>110</v>
      </c>
      <c r="D147" s="31"/>
      <c r="E147" s="40"/>
      <c r="F147" s="42"/>
      <c r="G147" s="42"/>
      <c r="H147" s="42"/>
      <c r="I147" s="42"/>
      <c r="J147" s="42"/>
      <c r="K147" s="42"/>
      <c r="L147" s="42"/>
      <c r="M147" s="42"/>
      <c r="N147" s="42"/>
      <c r="O147" s="42"/>
    </row>
    <row r="148" spans="1:15">
      <c r="B148" t="s">
        <v>44</v>
      </c>
      <c r="D148" s="31"/>
      <c r="E148" s="40">
        <f>SUM(F148:O148)</f>
        <v>0</v>
      </c>
      <c r="F148" s="53">
        <f>IF($D44="None",F44,VLOOKUP($D44,esc_table,F$10+2,FALSE)*F44)</f>
        <v>0</v>
      </c>
      <c r="G148" s="53">
        <f>IF($D44="None",G44,VLOOKUP($D44,esc_table,G$10+2,FALSE)*G44)</f>
        <v>0</v>
      </c>
      <c r="H148" s="53">
        <f t="shared" ref="H148:O148" si="38">IF($D44="None",H44,VLOOKUP($D44,esc_table,H$10+2,FALSE)*H44)</f>
        <v>0</v>
      </c>
      <c r="I148" s="53">
        <f t="shared" si="38"/>
        <v>0</v>
      </c>
      <c r="J148" s="53">
        <f t="shared" si="38"/>
        <v>0</v>
      </c>
      <c r="K148" s="53">
        <f t="shared" si="38"/>
        <v>0</v>
      </c>
      <c r="L148" s="53">
        <f t="shared" si="38"/>
        <v>0</v>
      </c>
      <c r="M148" s="53">
        <f t="shared" si="38"/>
        <v>0</v>
      </c>
      <c r="N148" s="53">
        <f t="shared" si="38"/>
        <v>0</v>
      </c>
      <c r="O148" s="53">
        <f t="shared" si="38"/>
        <v>0</v>
      </c>
    </row>
    <row r="149" spans="1:15">
      <c r="B149" t="s">
        <v>46</v>
      </c>
      <c r="D149" s="31"/>
      <c r="E149" s="40">
        <f>SUM(F149:O149)</f>
        <v>0</v>
      </c>
      <c r="F149" s="45">
        <f>IF($D45="None",F45,VLOOKUP($D45,esc_table,F$10+2,FALSE)*F45)</f>
        <v>0</v>
      </c>
      <c r="G149" s="45">
        <f t="shared" ref="G149:O149" si="39">IF($D45="None",G45,VLOOKUP($D45,esc_table,G$10+2,FALSE)*G45)</f>
        <v>0</v>
      </c>
      <c r="H149" s="45">
        <f t="shared" si="39"/>
        <v>0</v>
      </c>
      <c r="I149" s="45">
        <f t="shared" si="39"/>
        <v>0</v>
      </c>
      <c r="J149" s="45">
        <f t="shared" si="39"/>
        <v>0</v>
      </c>
      <c r="K149" s="45">
        <f t="shared" si="39"/>
        <v>0</v>
      </c>
      <c r="L149" s="45">
        <f t="shared" si="39"/>
        <v>0</v>
      </c>
      <c r="M149" s="45">
        <f t="shared" si="39"/>
        <v>0</v>
      </c>
      <c r="N149" s="45">
        <f t="shared" si="39"/>
        <v>0</v>
      </c>
      <c r="O149" s="53">
        <f t="shared" si="39"/>
        <v>0</v>
      </c>
    </row>
    <row r="150" spans="1:15">
      <c r="D150" s="31"/>
      <c r="E150" s="40"/>
      <c r="F150" s="42"/>
      <c r="G150" s="42"/>
      <c r="H150" s="42"/>
      <c r="I150" s="42"/>
      <c r="J150" s="42"/>
      <c r="K150" s="42"/>
      <c r="L150" s="42"/>
      <c r="M150" s="42"/>
      <c r="N150" s="42"/>
      <c r="O150" s="42"/>
    </row>
    <row r="151" spans="1:15" ht="14.25">
      <c r="B151" s="7" t="s">
        <v>136</v>
      </c>
      <c r="C151" s="7"/>
      <c r="D151" s="7"/>
      <c r="E151" s="43">
        <f t="shared" ref="E151:O151" si="40">SUM(E148:E150)</f>
        <v>0</v>
      </c>
      <c r="F151" s="44">
        <f t="shared" si="40"/>
        <v>0</v>
      </c>
      <c r="G151" s="44">
        <f t="shared" si="40"/>
        <v>0</v>
      </c>
      <c r="H151" s="44">
        <f t="shared" si="40"/>
        <v>0</v>
      </c>
      <c r="I151" s="44">
        <f t="shared" si="40"/>
        <v>0</v>
      </c>
      <c r="J151" s="44">
        <f t="shared" si="40"/>
        <v>0</v>
      </c>
      <c r="K151" s="44">
        <f t="shared" si="40"/>
        <v>0</v>
      </c>
      <c r="L151" s="44">
        <f t="shared" si="40"/>
        <v>0</v>
      </c>
      <c r="M151" s="44">
        <f t="shared" si="40"/>
        <v>0</v>
      </c>
      <c r="N151" s="44">
        <f t="shared" si="40"/>
        <v>0</v>
      </c>
      <c r="O151" s="44">
        <f t="shared" si="40"/>
        <v>0</v>
      </c>
    </row>
    <row r="152" spans="1:15">
      <c r="D152" s="31"/>
      <c r="E152" s="40"/>
      <c r="F152" s="42"/>
      <c r="G152" s="42"/>
      <c r="H152" s="42"/>
      <c r="I152" s="42"/>
      <c r="J152" s="42"/>
      <c r="K152" s="42"/>
      <c r="L152" s="42"/>
      <c r="M152" s="42"/>
      <c r="N152" s="42"/>
      <c r="O152" s="42"/>
    </row>
    <row r="153" spans="1:15" ht="14.25">
      <c r="A153" s="5" t="s">
        <v>137</v>
      </c>
      <c r="D153" s="31"/>
      <c r="E153" s="40"/>
      <c r="F153" s="42"/>
      <c r="G153" s="42"/>
      <c r="H153" s="42"/>
      <c r="I153" s="42"/>
      <c r="J153" s="42"/>
      <c r="K153" s="42"/>
      <c r="L153" s="42"/>
      <c r="M153" s="42"/>
      <c r="N153" s="42"/>
      <c r="O153" s="42"/>
    </row>
    <row r="154" spans="1:15">
      <c r="B154" t="s">
        <v>48</v>
      </c>
      <c r="D154" s="31"/>
      <c r="E154" s="40"/>
      <c r="F154" s="42"/>
      <c r="G154" s="42"/>
      <c r="H154" s="42"/>
      <c r="I154" s="42"/>
      <c r="J154" s="42"/>
      <c r="K154" s="42"/>
      <c r="L154" s="42"/>
      <c r="M154" s="42"/>
      <c r="N154" s="42"/>
      <c r="O154" s="42"/>
    </row>
    <row r="155" spans="1:15">
      <c r="C155" t="s">
        <v>49</v>
      </c>
      <c r="D155" s="31"/>
      <c r="E155" s="40">
        <f>SUM(F155:O155)</f>
        <v>0</v>
      </c>
      <c r="F155" s="53">
        <f>IF($D51="None",F51,VLOOKUP($D51,esc_table,F$10+2,FALSE)*F51)</f>
        <v>0</v>
      </c>
      <c r="G155" s="53">
        <f t="shared" ref="G155:O155" si="41">IF($D51="None",G51,VLOOKUP($D51,esc_table,G$10+2,FALSE)*G51)</f>
        <v>0</v>
      </c>
      <c r="H155" s="53">
        <f t="shared" si="41"/>
        <v>0</v>
      </c>
      <c r="I155" s="53">
        <f t="shared" si="41"/>
        <v>0</v>
      </c>
      <c r="J155" s="53">
        <f t="shared" si="41"/>
        <v>0</v>
      </c>
      <c r="K155" s="53">
        <f t="shared" si="41"/>
        <v>0</v>
      </c>
      <c r="L155" s="53">
        <f t="shared" si="41"/>
        <v>0</v>
      </c>
      <c r="M155" s="53">
        <f t="shared" si="41"/>
        <v>0</v>
      </c>
      <c r="N155" s="53">
        <f t="shared" si="41"/>
        <v>0</v>
      </c>
      <c r="O155" s="53">
        <f t="shared" si="41"/>
        <v>0</v>
      </c>
    </row>
    <row r="156" spans="1:15">
      <c r="C156" t="s">
        <v>51</v>
      </c>
      <c r="D156" s="31"/>
      <c r="E156" s="40">
        <f>SUM(F156:O156)</f>
        <v>0</v>
      </c>
      <c r="F156" s="53">
        <f t="shared" ref="F156:O159" si="42">IF($D52="None",F52,VLOOKUP($D52,esc_table,F$10+2,FALSE)*F52)</f>
        <v>0</v>
      </c>
      <c r="G156" s="53">
        <f t="shared" si="42"/>
        <v>0</v>
      </c>
      <c r="H156" s="53">
        <f t="shared" si="42"/>
        <v>0</v>
      </c>
      <c r="I156" s="53">
        <f t="shared" si="42"/>
        <v>0</v>
      </c>
      <c r="J156" s="53">
        <f t="shared" si="42"/>
        <v>0</v>
      </c>
      <c r="K156" s="53">
        <f t="shared" si="42"/>
        <v>0</v>
      </c>
      <c r="L156" s="53">
        <f t="shared" si="42"/>
        <v>0</v>
      </c>
      <c r="M156" s="53">
        <f t="shared" si="42"/>
        <v>0</v>
      </c>
      <c r="N156" s="53">
        <f t="shared" si="42"/>
        <v>0</v>
      </c>
      <c r="O156" s="53">
        <f t="shared" si="42"/>
        <v>0</v>
      </c>
    </row>
    <row r="157" spans="1:15">
      <c r="C157" t="str">
        <f>C53</f>
        <v>Other maintenance costs (specify)</v>
      </c>
      <c r="D157" s="31"/>
      <c r="E157" s="40">
        <f>SUM(F157:O157)</f>
        <v>0</v>
      </c>
      <c r="F157" s="53">
        <f t="shared" si="42"/>
        <v>0</v>
      </c>
      <c r="G157" s="53">
        <f t="shared" si="42"/>
        <v>0</v>
      </c>
      <c r="H157" s="53">
        <f t="shared" si="42"/>
        <v>0</v>
      </c>
      <c r="I157" s="53">
        <f t="shared" si="42"/>
        <v>0</v>
      </c>
      <c r="J157" s="53">
        <f t="shared" si="42"/>
        <v>0</v>
      </c>
      <c r="K157" s="53">
        <f t="shared" si="42"/>
        <v>0</v>
      </c>
      <c r="L157" s="53">
        <f t="shared" si="42"/>
        <v>0</v>
      </c>
      <c r="M157" s="53">
        <f t="shared" si="42"/>
        <v>0</v>
      </c>
      <c r="N157" s="53">
        <f t="shared" si="42"/>
        <v>0</v>
      </c>
      <c r="O157" s="53">
        <f t="shared" si="42"/>
        <v>0</v>
      </c>
    </row>
    <row r="158" spans="1:15">
      <c r="C158" s="39">
        <f>C54</f>
        <v>0</v>
      </c>
      <c r="D158" s="31"/>
      <c r="E158" s="40">
        <f>SUM(F158:O158)</f>
        <v>0</v>
      </c>
      <c r="F158" s="53">
        <f t="shared" si="42"/>
        <v>0</v>
      </c>
      <c r="G158" s="53">
        <f t="shared" si="42"/>
        <v>0</v>
      </c>
      <c r="H158" s="53">
        <f t="shared" si="42"/>
        <v>0</v>
      </c>
      <c r="I158" s="53">
        <f t="shared" si="42"/>
        <v>0</v>
      </c>
      <c r="J158" s="53">
        <f t="shared" si="42"/>
        <v>0</v>
      </c>
      <c r="K158" s="53">
        <f t="shared" si="42"/>
        <v>0</v>
      </c>
      <c r="L158" s="53">
        <f t="shared" si="42"/>
        <v>0</v>
      </c>
      <c r="M158" s="53">
        <f t="shared" si="42"/>
        <v>0</v>
      </c>
      <c r="N158" s="53">
        <f t="shared" si="42"/>
        <v>0</v>
      </c>
      <c r="O158" s="53">
        <f t="shared" si="42"/>
        <v>0</v>
      </c>
    </row>
    <row r="159" spans="1:15">
      <c r="C159" s="39">
        <f>C55</f>
        <v>0</v>
      </c>
      <c r="D159" s="31"/>
      <c r="E159" s="40">
        <f>SUM(F159:O159)</f>
        <v>0</v>
      </c>
      <c r="F159" s="53">
        <f t="shared" si="42"/>
        <v>0</v>
      </c>
      <c r="G159" s="53">
        <f t="shared" si="42"/>
        <v>0</v>
      </c>
      <c r="H159" s="53">
        <f t="shared" si="42"/>
        <v>0</v>
      </c>
      <c r="I159" s="53">
        <f t="shared" si="42"/>
        <v>0</v>
      </c>
      <c r="J159" s="53">
        <f t="shared" si="42"/>
        <v>0</v>
      </c>
      <c r="K159" s="53">
        <f t="shared" si="42"/>
        <v>0</v>
      </c>
      <c r="L159" s="53">
        <f t="shared" si="42"/>
        <v>0</v>
      </c>
      <c r="M159" s="53">
        <f t="shared" si="42"/>
        <v>0</v>
      </c>
      <c r="N159" s="53">
        <f t="shared" si="42"/>
        <v>0</v>
      </c>
      <c r="O159" s="53">
        <f t="shared" si="42"/>
        <v>0</v>
      </c>
    </row>
    <row r="160" spans="1:15">
      <c r="C160" s="9"/>
      <c r="D160" s="9"/>
      <c r="E160" s="49"/>
      <c r="F160" s="50"/>
      <c r="G160" s="50"/>
      <c r="H160" s="50"/>
      <c r="I160" s="50"/>
      <c r="J160" s="50"/>
      <c r="K160" s="50"/>
      <c r="L160" s="50"/>
      <c r="M160" s="50"/>
      <c r="N160" s="50"/>
      <c r="O160" s="50"/>
    </row>
    <row r="161" spans="2:15">
      <c r="C161" t="s">
        <v>138</v>
      </c>
      <c r="D161" s="31"/>
      <c r="E161" s="40">
        <f t="shared" ref="E161:O161" si="43">SUM(E155:E160)</f>
        <v>0</v>
      </c>
      <c r="F161" s="42">
        <f t="shared" si="43"/>
        <v>0</v>
      </c>
      <c r="G161" s="42">
        <f t="shared" si="43"/>
        <v>0</v>
      </c>
      <c r="H161" s="42">
        <f t="shared" si="43"/>
        <v>0</v>
      </c>
      <c r="I161" s="42">
        <f t="shared" si="43"/>
        <v>0</v>
      </c>
      <c r="J161" s="42">
        <f t="shared" si="43"/>
        <v>0</v>
      </c>
      <c r="K161" s="42">
        <f t="shared" si="43"/>
        <v>0</v>
      </c>
      <c r="L161" s="42">
        <f t="shared" si="43"/>
        <v>0</v>
      </c>
      <c r="M161" s="42">
        <f t="shared" si="43"/>
        <v>0</v>
      </c>
      <c r="N161" s="42">
        <f t="shared" si="43"/>
        <v>0</v>
      </c>
      <c r="O161" s="42">
        <f t="shared" si="43"/>
        <v>0</v>
      </c>
    </row>
    <row r="162" spans="2:15">
      <c r="D162" s="31"/>
      <c r="E162" s="40"/>
      <c r="F162" s="42"/>
      <c r="G162" s="42"/>
      <c r="H162" s="42"/>
      <c r="I162" s="42"/>
      <c r="J162" s="42"/>
      <c r="K162" s="42"/>
      <c r="L162" s="42"/>
      <c r="M162" s="42"/>
      <c r="N162" s="42"/>
      <c r="O162" s="42"/>
    </row>
    <row r="163" spans="2:15">
      <c r="B163" t="s">
        <v>55</v>
      </c>
      <c r="D163" s="31"/>
      <c r="E163" s="40"/>
      <c r="F163" s="42"/>
      <c r="G163" s="42"/>
      <c r="H163" s="42"/>
      <c r="I163" s="42"/>
      <c r="J163" s="42"/>
      <c r="K163" s="42"/>
      <c r="L163" s="42"/>
      <c r="M163" s="42"/>
      <c r="N163" s="42"/>
      <c r="O163" s="42"/>
    </row>
    <row r="164" spans="2:15">
      <c r="C164" t="s">
        <v>56</v>
      </c>
      <c r="D164" s="31"/>
      <c r="E164" s="40">
        <f t="shared" ref="E164:E169" si="44">SUM(F164:O164)</f>
        <v>0</v>
      </c>
      <c r="F164" s="53">
        <f>IF($D60="None",F60,VLOOKUP($D60,esc_table,F$10+2,FALSE)*F60)</f>
        <v>0</v>
      </c>
      <c r="G164" s="53">
        <f t="shared" ref="G164:O164" si="45">IF($D60="None",G60,VLOOKUP($D60,esc_table,G$10+2,FALSE)*G60)</f>
        <v>0</v>
      </c>
      <c r="H164" s="53">
        <f t="shared" si="45"/>
        <v>0</v>
      </c>
      <c r="I164" s="53">
        <f t="shared" si="45"/>
        <v>0</v>
      </c>
      <c r="J164" s="53">
        <f t="shared" si="45"/>
        <v>0</v>
      </c>
      <c r="K164" s="53">
        <f t="shared" si="45"/>
        <v>0</v>
      </c>
      <c r="L164" s="53">
        <f t="shared" si="45"/>
        <v>0</v>
      </c>
      <c r="M164" s="53">
        <f t="shared" si="45"/>
        <v>0</v>
      </c>
      <c r="N164" s="53">
        <f t="shared" si="45"/>
        <v>0</v>
      </c>
      <c r="O164" s="53">
        <f t="shared" si="45"/>
        <v>0</v>
      </c>
    </row>
    <row r="165" spans="2:15">
      <c r="C165" t="s">
        <v>58</v>
      </c>
      <c r="D165" s="31"/>
      <c r="E165" s="40">
        <f t="shared" si="44"/>
        <v>0</v>
      </c>
      <c r="F165" s="53">
        <f t="shared" ref="F165:O169" si="46">IF($D61="None",F61,VLOOKUP($D61,esc_table,F$10+2,FALSE)*F61)</f>
        <v>0</v>
      </c>
      <c r="G165" s="53">
        <f t="shared" si="46"/>
        <v>0</v>
      </c>
      <c r="H165" s="53">
        <f t="shared" si="46"/>
        <v>0</v>
      </c>
      <c r="I165" s="53">
        <f t="shared" si="46"/>
        <v>0</v>
      </c>
      <c r="J165" s="53">
        <f t="shared" si="46"/>
        <v>0</v>
      </c>
      <c r="K165" s="53">
        <f t="shared" si="46"/>
        <v>0</v>
      </c>
      <c r="L165" s="53">
        <f t="shared" si="46"/>
        <v>0</v>
      </c>
      <c r="M165" s="53">
        <f t="shared" si="46"/>
        <v>0</v>
      </c>
      <c r="N165" s="53">
        <f t="shared" si="46"/>
        <v>0</v>
      </c>
      <c r="O165" s="53">
        <f t="shared" si="46"/>
        <v>0</v>
      </c>
    </row>
    <row r="166" spans="2:15">
      <c r="C166" t="s">
        <v>60</v>
      </c>
      <c r="D166" s="31"/>
      <c r="E166" s="40">
        <f t="shared" si="44"/>
        <v>0</v>
      </c>
      <c r="F166" s="53">
        <f t="shared" si="46"/>
        <v>0</v>
      </c>
      <c r="G166" s="53">
        <f t="shared" si="46"/>
        <v>0</v>
      </c>
      <c r="H166" s="53">
        <f t="shared" si="46"/>
        <v>0</v>
      </c>
      <c r="I166" s="53">
        <f t="shared" si="46"/>
        <v>0</v>
      </c>
      <c r="J166" s="53">
        <f t="shared" si="46"/>
        <v>0</v>
      </c>
      <c r="K166" s="53">
        <f t="shared" si="46"/>
        <v>0</v>
      </c>
      <c r="L166" s="53">
        <f t="shared" si="46"/>
        <v>0</v>
      </c>
      <c r="M166" s="53">
        <f t="shared" si="46"/>
        <v>0</v>
      </c>
      <c r="N166" s="53">
        <f t="shared" si="46"/>
        <v>0</v>
      </c>
      <c r="O166" s="53">
        <f t="shared" si="46"/>
        <v>0</v>
      </c>
    </row>
    <row r="167" spans="2:15">
      <c r="C167" t="str">
        <f>C63</f>
        <v>Other repair costs (specify)</v>
      </c>
      <c r="D167" s="31"/>
      <c r="E167" s="40">
        <f t="shared" si="44"/>
        <v>0</v>
      </c>
      <c r="F167" s="53">
        <f t="shared" si="46"/>
        <v>0</v>
      </c>
      <c r="G167" s="53">
        <f t="shared" si="46"/>
        <v>0</v>
      </c>
      <c r="H167" s="53">
        <f t="shared" si="46"/>
        <v>0</v>
      </c>
      <c r="I167" s="53">
        <f t="shared" si="46"/>
        <v>0</v>
      </c>
      <c r="J167" s="53">
        <f t="shared" si="46"/>
        <v>0</v>
      </c>
      <c r="K167" s="53">
        <f t="shared" si="46"/>
        <v>0</v>
      </c>
      <c r="L167" s="53">
        <f t="shared" si="46"/>
        <v>0</v>
      </c>
      <c r="M167" s="53">
        <f t="shared" si="46"/>
        <v>0</v>
      </c>
      <c r="N167" s="53">
        <f t="shared" si="46"/>
        <v>0</v>
      </c>
      <c r="O167" s="53">
        <f t="shared" si="46"/>
        <v>0</v>
      </c>
    </row>
    <row r="168" spans="2:15">
      <c r="C168" s="39">
        <f>C64</f>
        <v>0</v>
      </c>
      <c r="D168" s="31"/>
      <c r="E168" s="40">
        <f t="shared" si="44"/>
        <v>0</v>
      </c>
      <c r="F168" s="53">
        <f t="shared" si="46"/>
        <v>0</v>
      </c>
      <c r="G168" s="53">
        <f t="shared" si="46"/>
        <v>0</v>
      </c>
      <c r="H168" s="53">
        <f t="shared" si="46"/>
        <v>0</v>
      </c>
      <c r="I168" s="53">
        <f t="shared" si="46"/>
        <v>0</v>
      </c>
      <c r="J168" s="53">
        <f t="shared" si="46"/>
        <v>0</v>
      </c>
      <c r="K168" s="53">
        <f t="shared" si="46"/>
        <v>0</v>
      </c>
      <c r="L168" s="53">
        <f t="shared" si="46"/>
        <v>0</v>
      </c>
      <c r="M168" s="53">
        <f t="shared" si="46"/>
        <v>0</v>
      </c>
      <c r="N168" s="53">
        <f t="shared" si="46"/>
        <v>0</v>
      </c>
      <c r="O168" s="53">
        <f t="shared" si="46"/>
        <v>0</v>
      </c>
    </row>
    <row r="169" spans="2:15">
      <c r="C169" s="39">
        <f>C65</f>
        <v>0</v>
      </c>
      <c r="D169" s="31"/>
      <c r="E169" s="40">
        <f t="shared" si="44"/>
        <v>0</v>
      </c>
      <c r="F169" s="53">
        <f t="shared" si="46"/>
        <v>0</v>
      </c>
      <c r="G169" s="53">
        <f t="shared" si="46"/>
        <v>0</v>
      </c>
      <c r="H169" s="53">
        <f t="shared" si="46"/>
        <v>0</v>
      </c>
      <c r="I169" s="53">
        <f t="shared" si="46"/>
        <v>0</v>
      </c>
      <c r="J169" s="53">
        <f t="shared" si="46"/>
        <v>0</v>
      </c>
      <c r="K169" s="53">
        <f t="shared" si="46"/>
        <v>0</v>
      </c>
      <c r="L169" s="53">
        <f t="shared" si="46"/>
        <v>0</v>
      </c>
      <c r="M169" s="53">
        <f t="shared" si="46"/>
        <v>0</v>
      </c>
      <c r="N169" s="53">
        <f t="shared" si="46"/>
        <v>0</v>
      </c>
      <c r="O169" s="53">
        <f t="shared" si="46"/>
        <v>0</v>
      </c>
    </row>
    <row r="170" spans="2:15">
      <c r="C170" s="9"/>
      <c r="D170" s="9"/>
      <c r="E170" s="49"/>
      <c r="F170" s="50"/>
      <c r="G170" s="50"/>
      <c r="H170" s="50"/>
      <c r="I170" s="50"/>
      <c r="J170" s="50"/>
      <c r="K170" s="50"/>
      <c r="L170" s="50"/>
      <c r="M170" s="50"/>
      <c r="N170" s="50"/>
      <c r="O170" s="50"/>
    </row>
    <row r="171" spans="2:15">
      <c r="C171" t="s">
        <v>139</v>
      </c>
      <c r="D171" s="31"/>
      <c r="E171" s="40">
        <f t="shared" ref="E171:O171" si="47">SUM(E164:E170)</f>
        <v>0</v>
      </c>
      <c r="F171" s="42">
        <f t="shared" si="47"/>
        <v>0</v>
      </c>
      <c r="G171" s="42">
        <f t="shared" si="47"/>
        <v>0</v>
      </c>
      <c r="H171" s="42">
        <f t="shared" si="47"/>
        <v>0</v>
      </c>
      <c r="I171" s="42">
        <f t="shared" si="47"/>
        <v>0</v>
      </c>
      <c r="J171" s="42">
        <f t="shared" si="47"/>
        <v>0</v>
      </c>
      <c r="K171" s="42">
        <f t="shared" si="47"/>
        <v>0</v>
      </c>
      <c r="L171" s="42">
        <f t="shared" si="47"/>
        <v>0</v>
      </c>
      <c r="M171" s="42">
        <f t="shared" si="47"/>
        <v>0</v>
      </c>
      <c r="N171" s="42">
        <f t="shared" si="47"/>
        <v>0</v>
      </c>
      <c r="O171" s="42">
        <f t="shared" si="47"/>
        <v>0</v>
      </c>
    </row>
    <row r="172" spans="2:15">
      <c r="D172" s="31"/>
      <c r="E172" s="40"/>
      <c r="F172" s="42"/>
      <c r="G172" s="42"/>
      <c r="H172" s="42"/>
      <c r="I172" s="42"/>
      <c r="J172" s="42"/>
      <c r="K172" s="42"/>
      <c r="L172" s="42"/>
      <c r="M172" s="42"/>
      <c r="N172" s="42"/>
      <c r="O172" s="42"/>
    </row>
    <row r="173" spans="2:15">
      <c r="B173" t="s">
        <v>64</v>
      </c>
      <c r="D173" s="31"/>
      <c r="E173" s="40"/>
      <c r="F173" s="42"/>
      <c r="G173" s="42"/>
      <c r="H173" s="42"/>
      <c r="I173" s="42"/>
      <c r="J173" s="42"/>
      <c r="K173" s="42"/>
      <c r="L173" s="42"/>
      <c r="M173" s="42"/>
      <c r="N173" s="42"/>
      <c r="O173" s="42"/>
    </row>
    <row r="174" spans="2:15">
      <c r="C174" t="s">
        <v>65</v>
      </c>
      <c r="D174" s="31"/>
      <c r="E174" s="40">
        <f t="shared" ref="E174:E183" si="48">SUM(F174:O174)</f>
        <v>0</v>
      </c>
      <c r="F174" s="53">
        <f>IF($D70="None",F70,VLOOKUP($D70,esc_table,F$10+2,FALSE)*F70)</f>
        <v>0</v>
      </c>
      <c r="G174" s="53">
        <f t="shared" ref="G174:O174" si="49">IF($D70="None",G70,VLOOKUP($D70,esc_table,G$10+2,FALSE)*G70)</f>
        <v>0</v>
      </c>
      <c r="H174" s="53">
        <f t="shared" si="49"/>
        <v>0</v>
      </c>
      <c r="I174" s="53">
        <f t="shared" si="49"/>
        <v>0</v>
      </c>
      <c r="J174" s="53">
        <f t="shared" si="49"/>
        <v>0</v>
      </c>
      <c r="K174" s="53">
        <f t="shared" si="49"/>
        <v>0</v>
      </c>
      <c r="L174" s="53">
        <f t="shared" si="49"/>
        <v>0</v>
      </c>
      <c r="M174" s="53">
        <f t="shared" si="49"/>
        <v>0</v>
      </c>
      <c r="N174" s="53">
        <f t="shared" si="49"/>
        <v>0</v>
      </c>
      <c r="O174" s="53">
        <f t="shared" si="49"/>
        <v>0</v>
      </c>
    </row>
    <row r="175" spans="2:15">
      <c r="C175" t="s">
        <v>67</v>
      </c>
      <c r="D175" s="31"/>
      <c r="E175" s="40">
        <f t="shared" si="48"/>
        <v>0</v>
      </c>
      <c r="F175" s="53">
        <f t="shared" ref="F175:O183" si="50">IF($D71="None",F71,VLOOKUP($D71,esc_table,F$10+2,FALSE)*F71)</f>
        <v>0</v>
      </c>
      <c r="G175" s="53">
        <f t="shared" si="50"/>
        <v>0</v>
      </c>
      <c r="H175" s="53">
        <f t="shared" si="50"/>
        <v>0</v>
      </c>
      <c r="I175" s="53">
        <f t="shared" si="50"/>
        <v>0</v>
      </c>
      <c r="J175" s="53">
        <f t="shared" si="50"/>
        <v>0</v>
      </c>
      <c r="K175" s="53">
        <f t="shared" si="50"/>
        <v>0</v>
      </c>
      <c r="L175" s="53">
        <f t="shared" si="50"/>
        <v>0</v>
      </c>
      <c r="M175" s="53">
        <f t="shared" si="50"/>
        <v>0</v>
      </c>
      <c r="N175" s="53">
        <f t="shared" si="50"/>
        <v>0</v>
      </c>
      <c r="O175" s="53">
        <f t="shared" si="50"/>
        <v>0</v>
      </c>
    </row>
    <row r="176" spans="2:15">
      <c r="C176" t="s">
        <v>69</v>
      </c>
      <c r="D176" s="31"/>
      <c r="E176" s="40">
        <f t="shared" si="48"/>
        <v>0</v>
      </c>
      <c r="F176" s="53">
        <f t="shared" si="50"/>
        <v>0</v>
      </c>
      <c r="G176" s="53">
        <f t="shared" si="50"/>
        <v>0</v>
      </c>
      <c r="H176" s="53">
        <f t="shared" si="50"/>
        <v>0</v>
      </c>
      <c r="I176" s="53">
        <f t="shared" si="50"/>
        <v>0</v>
      </c>
      <c r="J176" s="53">
        <f t="shared" si="50"/>
        <v>0</v>
      </c>
      <c r="K176" s="53">
        <f t="shared" si="50"/>
        <v>0</v>
      </c>
      <c r="L176" s="53">
        <f t="shared" si="50"/>
        <v>0</v>
      </c>
      <c r="M176" s="53">
        <f t="shared" si="50"/>
        <v>0</v>
      </c>
      <c r="N176" s="53">
        <f t="shared" si="50"/>
        <v>0</v>
      </c>
      <c r="O176" s="53">
        <f t="shared" si="50"/>
        <v>0</v>
      </c>
    </row>
    <row r="177" spans="1:15">
      <c r="C177" t="s">
        <v>131</v>
      </c>
      <c r="D177" s="31"/>
      <c r="E177" s="40">
        <f t="shared" si="48"/>
        <v>0</v>
      </c>
      <c r="F177" s="53">
        <f t="shared" si="50"/>
        <v>0</v>
      </c>
      <c r="G177" s="53">
        <f t="shared" si="50"/>
        <v>0</v>
      </c>
      <c r="H177" s="53">
        <f t="shared" si="50"/>
        <v>0</v>
      </c>
      <c r="I177" s="53">
        <f t="shared" si="50"/>
        <v>0</v>
      </c>
      <c r="J177" s="53">
        <f t="shared" si="50"/>
        <v>0</v>
      </c>
      <c r="K177" s="53">
        <f t="shared" si="50"/>
        <v>0</v>
      </c>
      <c r="L177" s="53">
        <f t="shared" si="50"/>
        <v>0</v>
      </c>
      <c r="M177" s="53">
        <f t="shared" si="50"/>
        <v>0</v>
      </c>
      <c r="N177" s="53">
        <f t="shared" si="50"/>
        <v>0</v>
      </c>
      <c r="O177" s="53">
        <f t="shared" si="50"/>
        <v>0</v>
      </c>
    </row>
    <row r="178" spans="1:15">
      <c r="C178" t="s">
        <v>140</v>
      </c>
      <c r="D178" s="31"/>
      <c r="E178" s="40">
        <f t="shared" si="48"/>
        <v>0</v>
      </c>
      <c r="F178" s="53">
        <f t="shared" si="50"/>
        <v>0</v>
      </c>
      <c r="G178" s="53">
        <f t="shared" si="50"/>
        <v>0</v>
      </c>
      <c r="H178" s="53">
        <f t="shared" si="50"/>
        <v>0</v>
      </c>
      <c r="I178" s="53">
        <f t="shared" si="50"/>
        <v>0</v>
      </c>
      <c r="J178" s="53">
        <f t="shared" si="50"/>
        <v>0</v>
      </c>
      <c r="K178" s="53">
        <f t="shared" si="50"/>
        <v>0</v>
      </c>
      <c r="L178" s="53">
        <f t="shared" si="50"/>
        <v>0</v>
      </c>
      <c r="M178" s="53">
        <f t="shared" si="50"/>
        <v>0</v>
      </c>
      <c r="N178" s="53">
        <f t="shared" si="50"/>
        <v>0</v>
      </c>
      <c r="O178" s="53">
        <f t="shared" si="50"/>
        <v>0</v>
      </c>
    </row>
    <row r="179" spans="1:15">
      <c r="C179" t="s">
        <v>73</v>
      </c>
      <c r="D179" s="31"/>
      <c r="E179" s="40">
        <f t="shared" si="48"/>
        <v>0</v>
      </c>
      <c r="F179" s="53">
        <f t="shared" si="50"/>
        <v>0</v>
      </c>
      <c r="G179" s="53">
        <f t="shared" si="50"/>
        <v>0</v>
      </c>
      <c r="H179" s="53">
        <f t="shared" si="50"/>
        <v>0</v>
      </c>
      <c r="I179" s="53">
        <f t="shared" si="50"/>
        <v>0</v>
      </c>
      <c r="J179" s="53">
        <f t="shared" si="50"/>
        <v>0</v>
      </c>
      <c r="K179" s="53">
        <f t="shared" si="50"/>
        <v>0</v>
      </c>
      <c r="L179" s="53">
        <f t="shared" si="50"/>
        <v>0</v>
      </c>
      <c r="M179" s="53">
        <f t="shared" si="50"/>
        <v>0</v>
      </c>
      <c r="N179" s="53">
        <f t="shared" si="50"/>
        <v>0</v>
      </c>
      <c r="O179" s="53">
        <f t="shared" si="50"/>
        <v>0</v>
      </c>
    </row>
    <row r="180" spans="1:15">
      <c r="C180" t="s">
        <v>75</v>
      </c>
      <c r="D180" s="31"/>
      <c r="E180" s="40">
        <f t="shared" si="48"/>
        <v>0</v>
      </c>
      <c r="F180" s="53">
        <f t="shared" si="50"/>
        <v>0</v>
      </c>
      <c r="G180" s="53">
        <f t="shared" si="50"/>
        <v>0</v>
      </c>
      <c r="H180" s="53">
        <f t="shared" si="50"/>
        <v>0</v>
      </c>
      <c r="I180" s="53">
        <f t="shared" si="50"/>
        <v>0</v>
      </c>
      <c r="J180" s="53">
        <f t="shared" si="50"/>
        <v>0</v>
      </c>
      <c r="K180" s="53">
        <f t="shared" si="50"/>
        <v>0</v>
      </c>
      <c r="L180" s="53">
        <f t="shared" si="50"/>
        <v>0</v>
      </c>
      <c r="M180" s="53">
        <f t="shared" si="50"/>
        <v>0</v>
      </c>
      <c r="N180" s="53">
        <f t="shared" si="50"/>
        <v>0</v>
      </c>
      <c r="O180" s="53">
        <f t="shared" si="50"/>
        <v>0</v>
      </c>
    </row>
    <row r="181" spans="1:15">
      <c r="C181" t="str">
        <f>C77</f>
        <v>Other operating costs (specify)</v>
      </c>
      <c r="D181" s="31"/>
      <c r="E181" s="40">
        <f t="shared" si="48"/>
        <v>0</v>
      </c>
      <c r="F181" s="53">
        <f t="shared" si="50"/>
        <v>0</v>
      </c>
      <c r="G181" s="53">
        <f t="shared" si="50"/>
        <v>0</v>
      </c>
      <c r="H181" s="53">
        <f t="shared" si="50"/>
        <v>0</v>
      </c>
      <c r="I181" s="53">
        <f t="shared" si="50"/>
        <v>0</v>
      </c>
      <c r="J181" s="53">
        <f t="shared" si="50"/>
        <v>0</v>
      </c>
      <c r="K181" s="53">
        <f t="shared" si="50"/>
        <v>0</v>
      </c>
      <c r="L181" s="53">
        <f t="shared" si="50"/>
        <v>0</v>
      </c>
      <c r="M181" s="53">
        <f t="shared" si="50"/>
        <v>0</v>
      </c>
      <c r="N181" s="53">
        <f t="shared" si="50"/>
        <v>0</v>
      </c>
      <c r="O181" s="53">
        <f t="shared" si="50"/>
        <v>0</v>
      </c>
    </row>
    <row r="182" spans="1:15">
      <c r="C182" s="39">
        <f>C78</f>
        <v>0</v>
      </c>
      <c r="D182" s="31"/>
      <c r="E182" s="40">
        <f t="shared" si="48"/>
        <v>0</v>
      </c>
      <c r="F182" s="53">
        <f t="shared" si="50"/>
        <v>0</v>
      </c>
      <c r="G182" s="53">
        <f t="shared" si="50"/>
        <v>0</v>
      </c>
      <c r="H182" s="53">
        <f t="shared" si="50"/>
        <v>0</v>
      </c>
      <c r="I182" s="53">
        <f t="shared" si="50"/>
        <v>0</v>
      </c>
      <c r="J182" s="53">
        <f t="shared" si="50"/>
        <v>0</v>
      </c>
      <c r="K182" s="53">
        <f t="shared" si="50"/>
        <v>0</v>
      </c>
      <c r="L182" s="53">
        <f t="shared" si="50"/>
        <v>0</v>
      </c>
      <c r="M182" s="53">
        <f t="shared" si="50"/>
        <v>0</v>
      </c>
      <c r="N182" s="53">
        <f t="shared" si="50"/>
        <v>0</v>
      </c>
      <c r="O182" s="53">
        <f t="shared" si="50"/>
        <v>0</v>
      </c>
    </row>
    <row r="183" spans="1:15">
      <c r="C183" s="39">
        <f>C79</f>
        <v>0</v>
      </c>
      <c r="D183" s="31"/>
      <c r="E183" s="40">
        <f t="shared" si="48"/>
        <v>0</v>
      </c>
      <c r="F183" s="53">
        <f t="shared" si="50"/>
        <v>0</v>
      </c>
      <c r="G183" s="53">
        <f t="shared" si="50"/>
        <v>0</v>
      </c>
      <c r="H183" s="53">
        <f t="shared" si="50"/>
        <v>0</v>
      </c>
      <c r="I183" s="53">
        <f t="shared" si="50"/>
        <v>0</v>
      </c>
      <c r="J183" s="53">
        <f t="shared" si="50"/>
        <v>0</v>
      </c>
      <c r="K183" s="53">
        <f t="shared" si="50"/>
        <v>0</v>
      </c>
      <c r="L183" s="53">
        <f t="shared" si="50"/>
        <v>0</v>
      </c>
      <c r="M183" s="53">
        <f t="shared" si="50"/>
        <v>0</v>
      </c>
      <c r="N183" s="53">
        <f t="shared" si="50"/>
        <v>0</v>
      </c>
      <c r="O183" s="53">
        <f t="shared" si="50"/>
        <v>0</v>
      </c>
    </row>
    <row r="184" spans="1:15">
      <c r="C184" s="9"/>
      <c r="D184" s="9"/>
      <c r="E184" s="49"/>
      <c r="F184" s="50"/>
      <c r="G184" s="50"/>
      <c r="H184" s="50"/>
      <c r="I184" s="50"/>
      <c r="J184" s="50"/>
      <c r="K184" s="50"/>
      <c r="L184" s="50"/>
      <c r="M184" s="50"/>
      <c r="N184" s="50"/>
      <c r="O184" s="50"/>
    </row>
    <row r="185" spans="1:15">
      <c r="C185" t="s">
        <v>141</v>
      </c>
      <c r="D185" s="31"/>
      <c r="E185" s="40">
        <f t="shared" ref="E185:O185" si="51">SUM(E174:E184)</f>
        <v>0</v>
      </c>
      <c r="F185" s="42">
        <f t="shared" si="51"/>
        <v>0</v>
      </c>
      <c r="G185" s="42">
        <f t="shared" si="51"/>
        <v>0</v>
      </c>
      <c r="H185" s="42">
        <f t="shared" si="51"/>
        <v>0</v>
      </c>
      <c r="I185" s="42">
        <f t="shared" si="51"/>
        <v>0</v>
      </c>
      <c r="J185" s="42">
        <f t="shared" si="51"/>
        <v>0</v>
      </c>
      <c r="K185" s="42">
        <f t="shared" si="51"/>
        <v>0</v>
      </c>
      <c r="L185" s="42">
        <f t="shared" si="51"/>
        <v>0</v>
      </c>
      <c r="M185" s="42">
        <f t="shared" si="51"/>
        <v>0</v>
      </c>
      <c r="N185" s="42">
        <f t="shared" si="51"/>
        <v>0</v>
      </c>
      <c r="O185" s="42">
        <f t="shared" si="51"/>
        <v>0</v>
      </c>
    </row>
    <row r="186" spans="1:15">
      <c r="D186" s="31"/>
      <c r="E186" s="40"/>
      <c r="F186" s="42"/>
      <c r="G186" s="42"/>
      <c r="H186" s="42"/>
      <c r="I186" s="42"/>
      <c r="J186" s="42"/>
      <c r="K186" s="42"/>
      <c r="L186" s="42"/>
      <c r="M186" s="42"/>
      <c r="N186" s="42"/>
      <c r="O186" s="42"/>
    </row>
    <row r="187" spans="1:15" ht="14.25">
      <c r="B187" s="7" t="s">
        <v>142</v>
      </c>
      <c r="C187" s="7"/>
      <c r="D187" s="7"/>
      <c r="E187" s="43">
        <f t="shared" ref="E187:O187" si="52">E161+E171+E185</f>
        <v>0</v>
      </c>
      <c r="F187" s="44">
        <f t="shared" si="52"/>
        <v>0</v>
      </c>
      <c r="G187" s="44">
        <f t="shared" si="52"/>
        <v>0</v>
      </c>
      <c r="H187" s="44">
        <f t="shared" si="52"/>
        <v>0</v>
      </c>
      <c r="I187" s="44">
        <f t="shared" si="52"/>
        <v>0</v>
      </c>
      <c r="J187" s="44">
        <f t="shared" si="52"/>
        <v>0</v>
      </c>
      <c r="K187" s="44">
        <f t="shared" si="52"/>
        <v>0</v>
      </c>
      <c r="L187" s="44">
        <f t="shared" si="52"/>
        <v>0</v>
      </c>
      <c r="M187" s="44">
        <f t="shared" si="52"/>
        <v>0</v>
      </c>
      <c r="N187" s="44">
        <f t="shared" si="52"/>
        <v>0</v>
      </c>
      <c r="O187" s="44">
        <f t="shared" si="52"/>
        <v>0</v>
      </c>
    </row>
    <row r="188" spans="1:15">
      <c r="D188" s="31"/>
      <c r="E188" s="40"/>
      <c r="F188" s="42"/>
      <c r="G188" s="42"/>
      <c r="H188" s="42"/>
      <c r="I188" s="42"/>
      <c r="J188" s="42"/>
      <c r="K188" s="42"/>
      <c r="L188" s="42"/>
      <c r="M188" s="42"/>
      <c r="N188" s="42"/>
      <c r="O188" s="42"/>
    </row>
    <row r="189" spans="1:15" ht="14.25">
      <c r="A189" s="5" t="s">
        <v>112</v>
      </c>
      <c r="D189" s="31"/>
      <c r="E189" s="40"/>
      <c r="F189" s="42"/>
      <c r="G189" s="42"/>
      <c r="H189" s="42"/>
      <c r="I189" s="42"/>
      <c r="J189" s="42"/>
      <c r="K189" s="42"/>
      <c r="L189" s="42"/>
      <c r="M189" s="42"/>
      <c r="N189" s="42"/>
      <c r="O189" s="42"/>
    </row>
    <row r="190" spans="1:15">
      <c r="B190" t="s">
        <v>143</v>
      </c>
      <c r="D190" s="31"/>
      <c r="E190" s="40">
        <f>SUM(F190:O190)</f>
        <v>0</v>
      </c>
      <c r="F190" s="45">
        <f>IF($D86="None",F86,VLOOKUP($D86,esc_table,F$10+2,FALSE)*F86)</f>
        <v>0</v>
      </c>
      <c r="G190" s="45">
        <f t="shared" ref="G190:O190" si="53">IF($D86="None",G86,VLOOKUP($D86,esc_table,G$10+2,FALSE)*G86)</f>
        <v>0</v>
      </c>
      <c r="H190" s="45">
        <f t="shared" si="53"/>
        <v>0</v>
      </c>
      <c r="I190" s="45">
        <f t="shared" si="53"/>
        <v>0</v>
      </c>
      <c r="J190" s="45">
        <f t="shared" si="53"/>
        <v>0</v>
      </c>
      <c r="K190" s="45">
        <f t="shared" si="53"/>
        <v>0</v>
      </c>
      <c r="L190" s="45">
        <f t="shared" si="53"/>
        <v>0</v>
      </c>
      <c r="M190" s="45">
        <f t="shared" si="53"/>
        <v>0</v>
      </c>
      <c r="N190" s="45">
        <f t="shared" si="53"/>
        <v>0</v>
      </c>
      <c r="O190" s="53">
        <f t="shared" si="53"/>
        <v>0</v>
      </c>
    </row>
    <row r="191" spans="1:15">
      <c r="D191" s="31"/>
      <c r="E191" s="40"/>
      <c r="F191" s="42"/>
      <c r="G191" s="42"/>
      <c r="H191" s="42"/>
      <c r="I191" s="42"/>
      <c r="J191" s="42"/>
      <c r="K191" s="42"/>
      <c r="L191" s="42"/>
      <c r="M191" s="42"/>
      <c r="N191" s="42"/>
      <c r="O191" s="42"/>
    </row>
    <row r="192" spans="1:15" ht="14.25">
      <c r="B192" s="7" t="s">
        <v>144</v>
      </c>
      <c r="C192" s="7"/>
      <c r="D192" s="7"/>
      <c r="E192" s="43">
        <f t="shared" ref="E192:O192" si="54">SUM(E190:E191)</f>
        <v>0</v>
      </c>
      <c r="F192" s="44">
        <f t="shared" si="54"/>
        <v>0</v>
      </c>
      <c r="G192" s="44">
        <f t="shared" si="54"/>
        <v>0</v>
      </c>
      <c r="H192" s="44">
        <f t="shared" si="54"/>
        <v>0</v>
      </c>
      <c r="I192" s="44">
        <f t="shared" si="54"/>
        <v>0</v>
      </c>
      <c r="J192" s="44">
        <f t="shared" si="54"/>
        <v>0</v>
      </c>
      <c r="K192" s="44">
        <f t="shared" si="54"/>
        <v>0</v>
      </c>
      <c r="L192" s="44">
        <f t="shared" si="54"/>
        <v>0</v>
      </c>
      <c r="M192" s="44">
        <f t="shared" si="54"/>
        <v>0</v>
      </c>
      <c r="N192" s="44">
        <f t="shared" si="54"/>
        <v>0</v>
      </c>
      <c r="O192" s="44">
        <f t="shared" si="54"/>
        <v>0</v>
      </c>
    </row>
    <row r="193" spans="1:15">
      <c r="D193" s="31"/>
      <c r="E193" s="40"/>
      <c r="F193" s="42"/>
      <c r="G193" s="42"/>
      <c r="H193" s="42"/>
      <c r="I193" s="42"/>
      <c r="J193" s="42"/>
      <c r="K193" s="42"/>
      <c r="L193" s="42"/>
      <c r="M193" s="42"/>
      <c r="N193" s="42"/>
      <c r="O193" s="42"/>
    </row>
    <row r="194" spans="1:15" ht="15" thickBot="1">
      <c r="A194" s="11" t="s">
        <v>113</v>
      </c>
      <c r="B194" s="11"/>
      <c r="C194" s="11"/>
      <c r="D194" s="36"/>
      <c r="E194" s="46">
        <f>E145+E151+E187+E192</f>
        <v>0</v>
      </c>
      <c r="F194" s="47">
        <f>F145+F151+F187+F192</f>
        <v>0</v>
      </c>
      <c r="G194" s="47">
        <f t="shared" ref="G194:O194" si="55">G145+G151+G187+G192</f>
        <v>0</v>
      </c>
      <c r="H194" s="47">
        <f t="shared" si="55"/>
        <v>0</v>
      </c>
      <c r="I194" s="47">
        <f t="shared" si="55"/>
        <v>0</v>
      </c>
      <c r="J194" s="47">
        <f t="shared" si="55"/>
        <v>0</v>
      </c>
      <c r="K194" s="47">
        <f t="shared" si="55"/>
        <v>0</v>
      </c>
      <c r="L194" s="47">
        <f t="shared" si="55"/>
        <v>0</v>
      </c>
      <c r="M194" s="47">
        <f t="shared" si="55"/>
        <v>0</v>
      </c>
      <c r="N194" s="47">
        <f t="shared" si="55"/>
        <v>0</v>
      </c>
      <c r="O194" s="47">
        <f t="shared" si="55"/>
        <v>0</v>
      </c>
    </row>
    <row r="195" spans="1:15" ht="13.5" thickTop="1">
      <c r="D195" s="31"/>
      <c r="E195" s="73"/>
      <c r="F195" s="42"/>
      <c r="G195" s="42"/>
      <c r="H195" s="42"/>
      <c r="I195" s="42"/>
      <c r="J195" s="42"/>
      <c r="K195" s="42"/>
      <c r="L195" s="42"/>
      <c r="M195" s="42"/>
      <c r="N195" s="42"/>
      <c r="O195" s="42"/>
    </row>
    <row r="196" spans="1:15" ht="15" thickBot="1">
      <c r="A196" s="11" t="s">
        <v>145</v>
      </c>
      <c r="B196" s="11"/>
      <c r="C196" s="11"/>
      <c r="D196" s="36"/>
      <c r="E196" s="46">
        <f>E129-E194</f>
        <v>0</v>
      </c>
      <c r="F196" s="47">
        <f>F129-F194</f>
        <v>0</v>
      </c>
      <c r="G196" s="47">
        <f t="shared" ref="G196:O196" si="56">G129-G194</f>
        <v>0</v>
      </c>
      <c r="H196" s="47">
        <f t="shared" si="56"/>
        <v>0</v>
      </c>
      <c r="I196" s="47">
        <f t="shared" si="56"/>
        <v>0</v>
      </c>
      <c r="J196" s="47">
        <f t="shared" si="56"/>
        <v>0</v>
      </c>
      <c r="K196" s="47">
        <f t="shared" si="56"/>
        <v>0</v>
      </c>
      <c r="L196" s="47">
        <f t="shared" si="56"/>
        <v>0</v>
      </c>
      <c r="M196" s="47">
        <f t="shared" si="56"/>
        <v>0</v>
      </c>
      <c r="N196" s="47">
        <f t="shared" si="56"/>
        <v>0</v>
      </c>
      <c r="O196" s="47">
        <f t="shared" si="56"/>
        <v>0</v>
      </c>
    </row>
    <row r="197" spans="1:15" ht="13.5" thickTop="1">
      <c r="D197" s="31"/>
      <c r="E197" s="56"/>
      <c r="F197" s="42"/>
      <c r="G197" s="42"/>
      <c r="H197" s="42"/>
      <c r="I197" s="42"/>
      <c r="J197" s="42"/>
      <c r="K197" s="42"/>
      <c r="L197" s="42"/>
      <c r="M197" s="42"/>
      <c r="N197" s="42"/>
      <c r="O197" s="42"/>
    </row>
    <row r="198" spans="1:15" ht="14.25">
      <c r="A198" s="5" t="s">
        <v>150</v>
      </c>
      <c r="D198" s="31"/>
      <c r="E198" s="40"/>
      <c r="F198" s="42"/>
      <c r="G198" s="42"/>
      <c r="H198" s="42"/>
      <c r="I198" s="42"/>
      <c r="J198" s="42"/>
      <c r="K198" s="42"/>
      <c r="L198" s="42"/>
      <c r="M198" s="42"/>
      <c r="N198" s="42"/>
      <c r="O198" s="42"/>
    </row>
    <row r="199" spans="1:15">
      <c r="B199" t="s">
        <v>23</v>
      </c>
      <c r="D199" s="31"/>
      <c r="E199" s="40"/>
      <c r="F199" s="42"/>
      <c r="G199" s="42"/>
      <c r="H199" s="42"/>
      <c r="I199" s="42"/>
      <c r="J199" s="42"/>
      <c r="K199" s="42"/>
      <c r="L199" s="42"/>
      <c r="M199" s="42"/>
      <c r="N199" s="42"/>
      <c r="O199" s="42"/>
    </row>
    <row r="200" spans="1:15">
      <c r="C200" t="s">
        <v>23</v>
      </c>
      <c r="D200" s="31"/>
      <c r="E200" s="40">
        <f>SUM(F200:O200)</f>
        <v>0</v>
      </c>
      <c r="F200" s="42">
        <f>F122</f>
        <v>0</v>
      </c>
      <c r="G200" s="42">
        <f t="shared" ref="G200:O200" si="57">G122</f>
        <v>0</v>
      </c>
      <c r="H200" s="42">
        <f t="shared" si="57"/>
        <v>0</v>
      </c>
      <c r="I200" s="42">
        <f t="shared" si="57"/>
        <v>0</v>
      </c>
      <c r="J200" s="42">
        <f t="shared" si="57"/>
        <v>0</v>
      </c>
      <c r="K200" s="42">
        <f t="shared" si="57"/>
        <v>0</v>
      </c>
      <c r="L200" s="42">
        <f t="shared" si="57"/>
        <v>0</v>
      </c>
      <c r="M200" s="42">
        <f t="shared" si="57"/>
        <v>0</v>
      </c>
      <c r="N200" s="42">
        <f t="shared" si="57"/>
        <v>0</v>
      </c>
      <c r="O200" s="42">
        <f t="shared" si="57"/>
        <v>0</v>
      </c>
    </row>
    <row r="201" spans="1:15">
      <c r="C201" t="s">
        <v>106</v>
      </c>
      <c r="D201" s="31"/>
      <c r="E201" s="40">
        <f>SUM(F201:O201)</f>
        <v>0</v>
      </c>
      <c r="F201" s="42">
        <f>F127</f>
        <v>0</v>
      </c>
      <c r="G201" s="42">
        <f t="shared" ref="G201:O201" si="58">G127</f>
        <v>0</v>
      </c>
      <c r="H201" s="42">
        <f t="shared" si="58"/>
        <v>0</v>
      </c>
      <c r="I201" s="42">
        <f t="shared" si="58"/>
        <v>0</v>
      </c>
      <c r="J201" s="42">
        <f t="shared" si="58"/>
        <v>0</v>
      </c>
      <c r="K201" s="42">
        <f t="shared" si="58"/>
        <v>0</v>
      </c>
      <c r="L201" s="42">
        <f t="shared" si="58"/>
        <v>0</v>
      </c>
      <c r="M201" s="42">
        <f t="shared" si="58"/>
        <v>0</v>
      </c>
      <c r="N201" s="42">
        <f t="shared" si="58"/>
        <v>0</v>
      </c>
      <c r="O201" s="42">
        <f t="shared" si="58"/>
        <v>0</v>
      </c>
    </row>
    <row r="202" spans="1:15" ht="14.25">
      <c r="B202" s="7" t="s">
        <v>107</v>
      </c>
      <c r="C202" s="35"/>
      <c r="D202" s="37"/>
      <c r="E202" s="51">
        <f>SUM(E200:E201)</f>
        <v>0</v>
      </c>
      <c r="F202" s="52">
        <f>SUM(F200:F201)</f>
        <v>0</v>
      </c>
      <c r="G202" s="52">
        <f t="shared" ref="G202:O202" si="59">SUM(G200:G201)</f>
        <v>0</v>
      </c>
      <c r="H202" s="52">
        <f t="shared" si="59"/>
        <v>0</v>
      </c>
      <c r="I202" s="52">
        <f t="shared" si="59"/>
        <v>0</v>
      </c>
      <c r="J202" s="52">
        <f t="shared" si="59"/>
        <v>0</v>
      </c>
      <c r="K202" s="52">
        <f t="shared" si="59"/>
        <v>0</v>
      </c>
      <c r="L202" s="52">
        <f t="shared" si="59"/>
        <v>0</v>
      </c>
      <c r="M202" s="52">
        <f t="shared" si="59"/>
        <v>0</v>
      </c>
      <c r="N202" s="52">
        <f t="shared" si="59"/>
        <v>0</v>
      </c>
      <c r="O202" s="52">
        <f t="shared" si="59"/>
        <v>0</v>
      </c>
    </row>
    <row r="203" spans="1:15">
      <c r="D203" s="31"/>
      <c r="E203" s="40"/>
      <c r="F203" s="42"/>
      <c r="G203" s="42"/>
      <c r="H203" s="42"/>
      <c r="I203" s="42"/>
      <c r="J203" s="42"/>
      <c r="K203" s="42"/>
      <c r="L203" s="42"/>
      <c r="M203" s="42"/>
      <c r="N203" s="42"/>
      <c r="O203" s="42"/>
    </row>
    <row r="204" spans="1:15">
      <c r="B204" t="s">
        <v>108</v>
      </c>
      <c r="D204" s="31"/>
      <c r="E204" s="40"/>
      <c r="F204" s="42"/>
      <c r="G204" s="42"/>
      <c r="H204" s="42"/>
      <c r="I204" s="42"/>
      <c r="J204" s="42"/>
      <c r="K204" s="42"/>
      <c r="L204" s="42"/>
      <c r="M204" s="42"/>
      <c r="N204" s="42"/>
      <c r="O204" s="42"/>
    </row>
    <row r="205" spans="1:15">
      <c r="C205" t="s">
        <v>109</v>
      </c>
      <c r="D205" s="31"/>
      <c r="E205" s="40">
        <f t="shared" ref="E205:E210" si="60">SUM(F205:O205)</f>
        <v>0</v>
      </c>
      <c r="F205" s="42">
        <f>F145</f>
        <v>0</v>
      </c>
      <c r="G205" s="42">
        <f t="shared" ref="G205:O205" si="61">G145</f>
        <v>0</v>
      </c>
      <c r="H205" s="42">
        <f t="shared" si="61"/>
        <v>0</v>
      </c>
      <c r="I205" s="42">
        <f t="shared" si="61"/>
        <v>0</v>
      </c>
      <c r="J205" s="42">
        <f t="shared" si="61"/>
        <v>0</v>
      </c>
      <c r="K205" s="42">
        <f t="shared" si="61"/>
        <v>0</v>
      </c>
      <c r="L205" s="42">
        <f t="shared" si="61"/>
        <v>0</v>
      </c>
      <c r="M205" s="42">
        <f t="shared" si="61"/>
        <v>0</v>
      </c>
      <c r="N205" s="42">
        <f t="shared" si="61"/>
        <v>0</v>
      </c>
      <c r="O205" s="42">
        <f t="shared" si="61"/>
        <v>0</v>
      </c>
    </row>
    <row r="206" spans="1:15">
      <c r="C206" t="s">
        <v>110</v>
      </c>
      <c r="D206" s="31"/>
      <c r="E206" s="40">
        <f t="shared" si="60"/>
        <v>0</v>
      </c>
      <c r="F206" s="42">
        <f>F151</f>
        <v>0</v>
      </c>
      <c r="G206" s="42">
        <f t="shared" ref="G206:O206" si="62">G151</f>
        <v>0</v>
      </c>
      <c r="H206" s="42">
        <f t="shared" si="62"/>
        <v>0</v>
      </c>
      <c r="I206" s="42">
        <f t="shared" si="62"/>
        <v>0</v>
      </c>
      <c r="J206" s="42">
        <f t="shared" si="62"/>
        <v>0</v>
      </c>
      <c r="K206" s="42">
        <f t="shared" si="62"/>
        <v>0</v>
      </c>
      <c r="L206" s="42">
        <f t="shared" si="62"/>
        <v>0</v>
      </c>
      <c r="M206" s="42">
        <f t="shared" si="62"/>
        <v>0</v>
      </c>
      <c r="N206" s="42">
        <f t="shared" si="62"/>
        <v>0</v>
      </c>
      <c r="O206" s="42">
        <f t="shared" si="62"/>
        <v>0</v>
      </c>
    </row>
    <row r="207" spans="1:15">
      <c r="C207" t="s">
        <v>48</v>
      </c>
      <c r="D207" s="31"/>
      <c r="E207" s="40">
        <f t="shared" si="60"/>
        <v>0</v>
      </c>
      <c r="F207" s="42">
        <f>F161</f>
        <v>0</v>
      </c>
      <c r="G207" s="42">
        <f t="shared" ref="G207:O207" si="63">G161</f>
        <v>0</v>
      </c>
      <c r="H207" s="42">
        <f t="shared" si="63"/>
        <v>0</v>
      </c>
      <c r="I207" s="42">
        <f t="shared" si="63"/>
        <v>0</v>
      </c>
      <c r="J207" s="42">
        <f t="shared" si="63"/>
        <v>0</v>
      </c>
      <c r="K207" s="42">
        <f t="shared" si="63"/>
        <v>0</v>
      </c>
      <c r="L207" s="42">
        <f t="shared" si="63"/>
        <v>0</v>
      </c>
      <c r="M207" s="42">
        <f t="shared" si="63"/>
        <v>0</v>
      </c>
      <c r="N207" s="42">
        <f t="shared" si="63"/>
        <v>0</v>
      </c>
      <c r="O207" s="42">
        <f t="shared" si="63"/>
        <v>0</v>
      </c>
    </row>
    <row r="208" spans="1:15">
      <c r="C208" t="s">
        <v>111</v>
      </c>
      <c r="D208" s="31"/>
      <c r="E208" s="40">
        <f t="shared" si="60"/>
        <v>0</v>
      </c>
      <c r="F208" s="42">
        <f>F171</f>
        <v>0</v>
      </c>
      <c r="G208" s="42">
        <f t="shared" ref="G208:O208" si="64">G171</f>
        <v>0</v>
      </c>
      <c r="H208" s="42">
        <f t="shared" si="64"/>
        <v>0</v>
      </c>
      <c r="I208" s="42">
        <f t="shared" si="64"/>
        <v>0</v>
      </c>
      <c r="J208" s="42">
        <f t="shared" si="64"/>
        <v>0</v>
      </c>
      <c r="K208" s="42">
        <f t="shared" si="64"/>
        <v>0</v>
      </c>
      <c r="L208" s="42">
        <f t="shared" si="64"/>
        <v>0</v>
      </c>
      <c r="M208" s="42">
        <f t="shared" si="64"/>
        <v>0</v>
      </c>
      <c r="N208" s="42">
        <f t="shared" si="64"/>
        <v>0</v>
      </c>
      <c r="O208" s="42">
        <f t="shared" si="64"/>
        <v>0</v>
      </c>
    </row>
    <row r="209" spans="1:15">
      <c r="C209" t="s">
        <v>64</v>
      </c>
      <c r="D209" s="31"/>
      <c r="E209" s="40">
        <f t="shared" si="60"/>
        <v>0</v>
      </c>
      <c r="F209" s="42">
        <f>F185</f>
        <v>0</v>
      </c>
      <c r="G209" s="42">
        <f t="shared" ref="G209:O209" si="65">G185</f>
        <v>0</v>
      </c>
      <c r="H209" s="42">
        <f t="shared" si="65"/>
        <v>0</v>
      </c>
      <c r="I209" s="42">
        <f t="shared" si="65"/>
        <v>0</v>
      </c>
      <c r="J209" s="42">
        <f t="shared" si="65"/>
        <v>0</v>
      </c>
      <c r="K209" s="42">
        <f t="shared" si="65"/>
        <v>0</v>
      </c>
      <c r="L209" s="42">
        <f t="shared" si="65"/>
        <v>0</v>
      </c>
      <c r="M209" s="42">
        <f t="shared" si="65"/>
        <v>0</v>
      </c>
      <c r="N209" s="42">
        <f t="shared" si="65"/>
        <v>0</v>
      </c>
      <c r="O209" s="42">
        <f t="shared" si="65"/>
        <v>0</v>
      </c>
    </row>
    <row r="210" spans="1:15">
      <c r="C210" t="s">
        <v>112</v>
      </c>
      <c r="D210" s="31"/>
      <c r="E210" s="40">
        <f t="shared" si="60"/>
        <v>0</v>
      </c>
      <c r="F210" s="42">
        <f>F192</f>
        <v>0</v>
      </c>
      <c r="G210" s="42">
        <f t="shared" ref="G210:O210" si="66">G192</f>
        <v>0</v>
      </c>
      <c r="H210" s="42">
        <f t="shared" si="66"/>
        <v>0</v>
      </c>
      <c r="I210" s="42">
        <f t="shared" si="66"/>
        <v>0</v>
      </c>
      <c r="J210" s="42">
        <f t="shared" si="66"/>
        <v>0</v>
      </c>
      <c r="K210" s="42">
        <f t="shared" si="66"/>
        <v>0</v>
      </c>
      <c r="L210" s="42">
        <f t="shared" si="66"/>
        <v>0</v>
      </c>
      <c r="M210" s="42">
        <f t="shared" si="66"/>
        <v>0</v>
      </c>
      <c r="N210" s="42">
        <f t="shared" si="66"/>
        <v>0</v>
      </c>
      <c r="O210" s="42">
        <f t="shared" si="66"/>
        <v>0</v>
      </c>
    </row>
    <row r="211" spans="1:15" ht="14.25">
      <c r="B211" s="7" t="s">
        <v>113</v>
      </c>
      <c r="C211" s="35"/>
      <c r="D211" s="37"/>
      <c r="E211" s="51">
        <f>SUM(E205:E210)</f>
        <v>0</v>
      </c>
      <c r="F211" s="52">
        <f>SUM(F205:F210)</f>
        <v>0</v>
      </c>
      <c r="G211" s="52">
        <f t="shared" ref="G211:O211" si="67">SUM(G205:G210)</f>
        <v>0</v>
      </c>
      <c r="H211" s="52">
        <f t="shared" si="67"/>
        <v>0</v>
      </c>
      <c r="I211" s="52">
        <f t="shared" si="67"/>
        <v>0</v>
      </c>
      <c r="J211" s="52">
        <f t="shared" si="67"/>
        <v>0</v>
      </c>
      <c r="K211" s="52">
        <f t="shared" si="67"/>
        <v>0</v>
      </c>
      <c r="L211" s="52">
        <f t="shared" si="67"/>
        <v>0</v>
      </c>
      <c r="M211" s="52">
        <f t="shared" si="67"/>
        <v>0</v>
      </c>
      <c r="N211" s="52">
        <f t="shared" si="67"/>
        <v>0</v>
      </c>
      <c r="O211" s="52">
        <f t="shared" si="67"/>
        <v>0</v>
      </c>
    </row>
    <row r="212" spans="1:15">
      <c r="D212" s="31"/>
      <c r="E212" s="40"/>
      <c r="F212" s="42"/>
      <c r="G212" s="42"/>
      <c r="H212" s="42"/>
      <c r="I212" s="42"/>
      <c r="J212" s="42"/>
      <c r="K212" s="42"/>
      <c r="L212" s="42"/>
      <c r="M212" s="42"/>
      <c r="N212" s="42"/>
      <c r="O212" s="42"/>
    </row>
    <row r="213" spans="1:15" ht="15" thickBot="1">
      <c r="A213" s="11" t="s">
        <v>145</v>
      </c>
      <c r="B213" s="11"/>
      <c r="C213" s="11"/>
      <c r="D213" s="36"/>
      <c r="E213" s="46">
        <f>E202-E211</f>
        <v>0</v>
      </c>
      <c r="F213" s="47">
        <f>F202-F211</f>
        <v>0</v>
      </c>
      <c r="G213" s="47">
        <f t="shared" ref="G213:O213" si="68">G202-G211</f>
        <v>0</v>
      </c>
      <c r="H213" s="47">
        <f t="shared" si="68"/>
        <v>0</v>
      </c>
      <c r="I213" s="47">
        <f t="shared" si="68"/>
        <v>0</v>
      </c>
      <c r="J213" s="47">
        <f t="shared" si="68"/>
        <v>0</v>
      </c>
      <c r="K213" s="47">
        <f t="shared" si="68"/>
        <v>0</v>
      </c>
      <c r="L213" s="47">
        <f t="shared" si="68"/>
        <v>0</v>
      </c>
      <c r="M213" s="47">
        <f t="shared" si="68"/>
        <v>0</v>
      </c>
      <c r="N213" s="47">
        <f t="shared" si="68"/>
        <v>0</v>
      </c>
      <c r="O213" s="47">
        <f t="shared" si="68"/>
        <v>0</v>
      </c>
    </row>
    <row r="214" spans="1:15" ht="13.5" thickTop="1"/>
    <row r="215" spans="1:15" ht="15">
      <c r="A215" s="4" t="s">
        <v>151</v>
      </c>
    </row>
    <row r="217" spans="1:15">
      <c r="A217" s="21" t="s">
        <v>152</v>
      </c>
      <c r="B217" s="21"/>
      <c r="C217" s="21"/>
      <c r="D217" s="21"/>
      <c r="E217" s="12" t="s">
        <v>120</v>
      </c>
      <c r="F217" s="22" t="s">
        <v>92</v>
      </c>
      <c r="G217" s="22" t="s">
        <v>92</v>
      </c>
      <c r="H217" s="22" t="s">
        <v>92</v>
      </c>
      <c r="I217" s="22" t="s">
        <v>92</v>
      </c>
      <c r="J217" s="22" t="s">
        <v>92</v>
      </c>
      <c r="K217" s="22" t="s">
        <v>92</v>
      </c>
      <c r="L217" s="22" t="s">
        <v>92</v>
      </c>
      <c r="M217" s="22" t="s">
        <v>92</v>
      </c>
      <c r="N217" s="22" t="s">
        <v>92</v>
      </c>
      <c r="O217" s="22" t="s">
        <v>92</v>
      </c>
    </row>
    <row r="218" spans="1:15">
      <c r="A218" s="9"/>
      <c r="B218" s="9"/>
      <c r="C218" s="9"/>
      <c r="D218" s="9"/>
      <c r="E218" s="13" t="s">
        <v>122</v>
      </c>
      <c r="F218" s="57">
        <v>1</v>
      </c>
      <c r="G218" s="10">
        <v>2</v>
      </c>
      <c r="H218" s="10">
        <v>3</v>
      </c>
      <c r="I218" s="10">
        <v>4</v>
      </c>
      <c r="J218" s="10">
        <v>5</v>
      </c>
      <c r="K218" s="10">
        <v>6</v>
      </c>
      <c r="L218" s="10">
        <v>7</v>
      </c>
      <c r="M218" s="10">
        <v>8</v>
      </c>
      <c r="N218" s="10">
        <v>9</v>
      </c>
      <c r="O218" s="10">
        <v>10</v>
      </c>
    </row>
    <row r="219" spans="1:15">
      <c r="E219" s="14"/>
    </row>
    <row r="220" spans="1:15" ht="14.25">
      <c r="A220" s="5" t="s">
        <v>153</v>
      </c>
      <c r="E220" s="14"/>
    </row>
    <row r="221" spans="1:15">
      <c r="B221" t="s">
        <v>23</v>
      </c>
      <c r="D221" s="31"/>
      <c r="E221" s="40"/>
      <c r="F221" s="42"/>
      <c r="G221" s="42"/>
      <c r="H221" s="42"/>
      <c r="I221" s="42"/>
      <c r="J221" s="42"/>
      <c r="K221" s="42"/>
      <c r="L221" s="42"/>
      <c r="M221" s="42"/>
      <c r="N221" s="42"/>
      <c r="O221" s="42"/>
    </row>
    <row r="222" spans="1:1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c r="C223" t="s">
        <v>106</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25">
      <c r="B224" s="7" t="s">
        <v>107</v>
      </c>
      <c r="C224" s="35"/>
      <c r="D224" s="37"/>
      <c r="E224" s="51">
        <f>SUM(E222:E223)</f>
        <v>0</v>
      </c>
      <c r="F224" s="52">
        <f>SUM(F222:F223)</f>
        <v>0</v>
      </c>
      <c r="G224" s="52">
        <f t="shared" ref="G224:O224" si="69">SUM(G222:G223)</f>
        <v>0</v>
      </c>
      <c r="H224" s="52">
        <f t="shared" si="69"/>
        <v>0</v>
      </c>
      <c r="I224" s="52">
        <f t="shared" si="69"/>
        <v>0</v>
      </c>
      <c r="J224" s="52">
        <f t="shared" si="69"/>
        <v>0</v>
      </c>
      <c r="K224" s="52">
        <f t="shared" si="69"/>
        <v>0</v>
      </c>
      <c r="L224" s="52">
        <f t="shared" si="69"/>
        <v>0</v>
      </c>
      <c r="M224" s="52">
        <f t="shared" si="69"/>
        <v>0</v>
      </c>
      <c r="N224" s="52">
        <f t="shared" si="69"/>
        <v>0</v>
      </c>
      <c r="O224" s="52">
        <f t="shared" si="69"/>
        <v>0</v>
      </c>
    </row>
    <row r="225" spans="1:15">
      <c r="D225" s="31"/>
      <c r="E225" s="40"/>
      <c r="F225" s="42"/>
      <c r="G225" s="42"/>
      <c r="H225" s="42"/>
      <c r="I225" s="42"/>
      <c r="J225" s="42"/>
      <c r="K225" s="42"/>
      <c r="L225" s="42"/>
      <c r="M225" s="42"/>
      <c r="N225" s="42"/>
      <c r="O225" s="42"/>
    </row>
    <row r="226" spans="1:15">
      <c r="B226" t="s">
        <v>108</v>
      </c>
      <c r="D226" s="31"/>
      <c r="E226" s="40"/>
      <c r="F226" s="42"/>
      <c r="G226" s="42"/>
      <c r="H226" s="42"/>
      <c r="I226" s="42"/>
      <c r="J226" s="42"/>
      <c r="K226" s="42"/>
      <c r="L226" s="42"/>
      <c r="M226" s="42"/>
      <c r="N226" s="42"/>
      <c r="O226" s="42"/>
    </row>
    <row r="227" spans="1:15">
      <c r="C227" t="s">
        <v>109</v>
      </c>
      <c r="D227" s="31"/>
      <c r="E227" s="40">
        <f t="shared" ref="E227:E232" si="70">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c r="C228" t="s">
        <v>110</v>
      </c>
      <c r="D228" s="31"/>
      <c r="E228" s="40">
        <f t="shared" si="70"/>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c r="C229" t="s">
        <v>48</v>
      </c>
      <c r="D229" s="31"/>
      <c r="E229" s="40">
        <f t="shared" si="70"/>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c r="C230" t="s">
        <v>111</v>
      </c>
      <c r="D230" s="31"/>
      <c r="E230" s="40">
        <f t="shared" si="70"/>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c r="C231" t="s">
        <v>64</v>
      </c>
      <c r="D231" s="31"/>
      <c r="E231" s="40">
        <f t="shared" si="70"/>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c r="C232" t="s">
        <v>112</v>
      </c>
      <c r="D232" s="31"/>
      <c r="E232" s="40">
        <f t="shared" si="70"/>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25">
      <c r="B233" s="7" t="s">
        <v>113</v>
      </c>
      <c r="C233" s="35"/>
      <c r="D233" s="37"/>
      <c r="E233" s="51">
        <f>SUM(E227:E232)</f>
        <v>0</v>
      </c>
      <c r="F233" s="52">
        <f>SUM(F227:F232)</f>
        <v>0</v>
      </c>
      <c r="G233" s="52">
        <f t="shared" ref="G233:O233" si="71">SUM(G227:G232)</f>
        <v>0</v>
      </c>
      <c r="H233" s="52">
        <f t="shared" si="71"/>
        <v>0</v>
      </c>
      <c r="I233" s="52">
        <f t="shared" si="71"/>
        <v>0</v>
      </c>
      <c r="J233" s="52">
        <f t="shared" si="71"/>
        <v>0</v>
      </c>
      <c r="K233" s="52">
        <f t="shared" si="71"/>
        <v>0</v>
      </c>
      <c r="L233" s="52">
        <f t="shared" si="71"/>
        <v>0</v>
      </c>
      <c r="M233" s="52">
        <f t="shared" si="71"/>
        <v>0</v>
      </c>
      <c r="N233" s="52">
        <f t="shared" si="71"/>
        <v>0</v>
      </c>
      <c r="O233" s="52">
        <f t="shared" si="71"/>
        <v>0</v>
      </c>
    </row>
    <row r="234" spans="1:15">
      <c r="D234" s="31"/>
      <c r="E234" s="40"/>
      <c r="F234" s="42"/>
      <c r="G234" s="42"/>
      <c r="H234" s="42"/>
      <c r="I234" s="42"/>
      <c r="J234" s="42"/>
      <c r="K234" s="42"/>
      <c r="L234" s="42"/>
      <c r="M234" s="42"/>
      <c r="N234" s="42"/>
      <c r="O234" s="42"/>
    </row>
    <row r="235" spans="1:15" ht="15" thickBot="1">
      <c r="A235" s="11" t="s">
        <v>145</v>
      </c>
      <c r="B235" s="11"/>
      <c r="C235" s="11"/>
      <c r="D235" s="36"/>
      <c r="E235" s="46">
        <f>E224-E233</f>
        <v>0</v>
      </c>
      <c r="F235" s="47">
        <f>F224-F233</f>
        <v>0</v>
      </c>
      <c r="G235" s="47">
        <f t="shared" ref="G235:O235" si="72">G224-G233</f>
        <v>0</v>
      </c>
      <c r="H235" s="47">
        <f t="shared" si="72"/>
        <v>0</v>
      </c>
      <c r="I235" s="47">
        <f t="shared" si="72"/>
        <v>0</v>
      </c>
      <c r="J235" s="47">
        <f t="shared" si="72"/>
        <v>0</v>
      </c>
      <c r="K235" s="47">
        <f t="shared" si="72"/>
        <v>0</v>
      </c>
      <c r="L235" s="47">
        <f t="shared" si="72"/>
        <v>0</v>
      </c>
      <c r="M235" s="47">
        <f t="shared" si="72"/>
        <v>0</v>
      </c>
      <c r="N235" s="47">
        <f t="shared" si="72"/>
        <v>0</v>
      </c>
      <c r="O235" s="47">
        <f t="shared" si="72"/>
        <v>0</v>
      </c>
    </row>
    <row r="236" spans="1:15" ht="13.5" thickTop="1"/>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7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36"/>
  <sheetViews>
    <sheetView showGridLines="0" showZeros="0" tabSelected="1" zoomScale="85" zoomScaleNormal="85" workbookViewId="0">
      <selection activeCell="E2" sqref="E2"/>
    </sheetView>
  </sheetViews>
  <sheetFormatPr defaultRowHeight="12.75"/>
  <cols>
    <col min="1" max="1" width="4.85546875" customWidth="1"/>
    <col min="2" max="2" width="2.7109375" customWidth="1"/>
    <col min="3" max="3" width="40.7109375" customWidth="1"/>
    <col min="5" max="15" width="10.7109375" customWidth="1"/>
  </cols>
  <sheetData>
    <row r="1" spans="1:15" ht="18.75">
      <c r="A1" s="77" t="s">
        <v>99</v>
      </c>
    </row>
    <row r="3" spans="1:15" ht="15">
      <c r="A3" s="4" t="s">
        <v>158</v>
      </c>
    </row>
    <row r="4" spans="1:15">
      <c r="A4" s="19"/>
    </row>
    <row r="5" spans="1:15" ht="14.25">
      <c r="A5" s="89" t="s">
        <v>159</v>
      </c>
      <c r="D5" s="114"/>
      <c r="E5" s="115"/>
      <c r="F5" s="115"/>
      <c r="G5" s="115"/>
      <c r="H5" s="115"/>
      <c r="I5" s="115"/>
      <c r="J5" s="116"/>
    </row>
    <row r="6" spans="1:15" ht="14.25">
      <c r="A6" s="5"/>
      <c r="D6" s="117"/>
      <c r="E6" s="118"/>
      <c r="F6" s="118"/>
      <c r="G6" s="118"/>
      <c r="H6" s="118"/>
      <c r="I6" s="118"/>
      <c r="J6" s="119"/>
    </row>
    <row r="7" spans="1:15" ht="14.25">
      <c r="A7" s="5"/>
      <c r="D7" s="120"/>
      <c r="E7" s="121"/>
      <c r="F7" s="121"/>
      <c r="G7" s="121"/>
      <c r="H7" s="121"/>
      <c r="I7" s="121"/>
      <c r="J7" s="122"/>
    </row>
    <row r="8" spans="1:15">
      <c r="A8" s="9"/>
      <c r="B8" s="9"/>
      <c r="C8" s="9"/>
      <c r="D8" s="9"/>
      <c r="E8" s="9"/>
      <c r="F8" s="9"/>
      <c r="G8" s="9"/>
      <c r="H8" s="9"/>
      <c r="I8" s="9"/>
      <c r="J8" s="9"/>
      <c r="K8" s="9"/>
      <c r="L8" s="9"/>
      <c r="M8" s="9"/>
      <c r="N8" s="9"/>
      <c r="O8" s="9"/>
    </row>
    <row r="9" spans="1:15">
      <c r="A9" t="s">
        <v>118</v>
      </c>
      <c r="D9" s="12" t="s">
        <v>119</v>
      </c>
      <c r="E9" s="12" t="s">
        <v>120</v>
      </c>
      <c r="F9" s="2" t="s">
        <v>92</v>
      </c>
      <c r="G9" s="2" t="s">
        <v>92</v>
      </c>
      <c r="H9" s="2" t="s">
        <v>92</v>
      </c>
      <c r="I9" s="2" t="s">
        <v>92</v>
      </c>
      <c r="J9" s="2" t="s">
        <v>92</v>
      </c>
      <c r="K9" s="2" t="s">
        <v>92</v>
      </c>
      <c r="L9" s="2" t="s">
        <v>92</v>
      </c>
      <c r="M9" s="2" t="s">
        <v>92</v>
      </c>
      <c r="N9" s="2" t="s">
        <v>92</v>
      </c>
      <c r="O9" s="2" t="s">
        <v>92</v>
      </c>
    </row>
    <row r="10" spans="1:15">
      <c r="A10" s="9"/>
      <c r="B10" s="9"/>
      <c r="C10" s="9"/>
      <c r="D10" s="13" t="s">
        <v>121</v>
      </c>
      <c r="E10" s="13" t="s">
        <v>122</v>
      </c>
      <c r="F10" s="57">
        <v>1</v>
      </c>
      <c r="G10" s="10">
        <v>2</v>
      </c>
      <c r="H10" s="10">
        <v>3</v>
      </c>
      <c r="I10" s="10">
        <v>4</v>
      </c>
      <c r="J10" s="10">
        <v>5</v>
      </c>
      <c r="K10" s="10">
        <v>6</v>
      </c>
      <c r="L10" s="10">
        <v>7</v>
      </c>
      <c r="M10" s="10">
        <v>8</v>
      </c>
      <c r="N10" s="10">
        <v>9</v>
      </c>
      <c r="O10" s="10">
        <v>10</v>
      </c>
    </row>
    <row r="11" spans="1:15">
      <c r="D11" s="33"/>
      <c r="E11" s="14"/>
    </row>
    <row r="12" spans="1:15" ht="14.25">
      <c r="A12" s="5" t="s">
        <v>23</v>
      </c>
      <c r="D12" s="14"/>
      <c r="E12" s="14"/>
    </row>
    <row r="13" spans="1:15">
      <c r="B13" t="s">
        <v>24</v>
      </c>
      <c r="D13" s="14" t="s">
        <v>94</v>
      </c>
      <c r="E13" s="40">
        <f>SUM(F13:O13)</f>
        <v>0</v>
      </c>
      <c r="F13" s="41"/>
      <c r="G13" s="41"/>
      <c r="H13" s="41"/>
      <c r="I13" s="41"/>
      <c r="J13" s="41"/>
      <c r="K13" s="41"/>
      <c r="L13" s="41"/>
      <c r="M13" s="41"/>
      <c r="N13" s="41"/>
      <c r="O13" s="41"/>
    </row>
    <row r="14" spans="1:15">
      <c r="B14" t="s">
        <v>26</v>
      </c>
      <c r="D14" s="14" t="s">
        <v>94</v>
      </c>
      <c r="E14" s="40">
        <f>SUM(F14:O14)</f>
        <v>0</v>
      </c>
      <c r="F14" s="41"/>
      <c r="G14" s="41"/>
      <c r="H14" s="41"/>
      <c r="I14" s="41"/>
      <c r="J14" s="41"/>
      <c r="K14" s="41"/>
      <c r="L14" s="41"/>
      <c r="M14" s="41"/>
      <c r="N14" s="41"/>
      <c r="O14" s="41"/>
    </row>
    <row r="15" spans="1:15">
      <c r="C15" s="6"/>
      <c r="D15" s="14" t="s">
        <v>94</v>
      </c>
      <c r="E15" s="40">
        <f>SUM(F15:O15)</f>
        <v>0</v>
      </c>
      <c r="F15" s="41"/>
      <c r="G15" s="41"/>
      <c r="H15" s="41"/>
      <c r="I15" s="41"/>
      <c r="J15" s="41"/>
      <c r="K15" s="41"/>
      <c r="L15" s="41"/>
      <c r="M15" s="41"/>
      <c r="N15" s="41"/>
      <c r="O15" s="41"/>
    </row>
    <row r="16" spans="1:15">
      <c r="C16" s="6"/>
      <c r="D16" s="14" t="s">
        <v>94</v>
      </c>
      <c r="E16" s="40">
        <f>SUM(F16:O16)</f>
        <v>0</v>
      </c>
      <c r="F16" s="41"/>
      <c r="G16" s="41"/>
      <c r="H16" s="41"/>
      <c r="I16" s="41"/>
      <c r="J16" s="41"/>
      <c r="K16" s="41"/>
      <c r="L16" s="41"/>
      <c r="M16" s="41"/>
      <c r="N16" s="41"/>
      <c r="O16" s="41"/>
    </row>
    <row r="17" spans="1:15" ht="6" customHeight="1">
      <c r="D17" s="14"/>
      <c r="E17" s="40"/>
      <c r="F17" s="42"/>
      <c r="G17" s="42"/>
      <c r="H17" s="42"/>
      <c r="I17" s="42"/>
      <c r="J17" s="42"/>
      <c r="K17" s="42"/>
      <c r="L17" s="42"/>
      <c r="M17" s="42"/>
      <c r="N17" s="42"/>
      <c r="O17" s="42"/>
    </row>
    <row r="18" spans="1:15" ht="14.25">
      <c r="B18" s="7" t="s">
        <v>123</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c r="D19" s="14"/>
      <c r="E19" s="14"/>
    </row>
    <row r="20" spans="1:15" ht="14.25">
      <c r="A20" s="5" t="s">
        <v>124</v>
      </c>
      <c r="B20" s="17"/>
      <c r="C20" s="17"/>
      <c r="D20" s="18"/>
      <c r="E20" s="18"/>
      <c r="F20" s="17"/>
      <c r="G20" s="17"/>
      <c r="H20" s="17"/>
      <c r="I20" s="17"/>
      <c r="J20" s="17"/>
      <c r="K20" s="17"/>
      <c r="L20" s="17"/>
      <c r="M20" s="17"/>
      <c r="N20" s="17"/>
      <c r="O20" s="17"/>
    </row>
    <row r="21" spans="1:15">
      <c r="A21" s="19"/>
      <c r="B21" s="20" t="s">
        <v>125</v>
      </c>
      <c r="C21" s="20"/>
      <c r="D21" s="14" t="s">
        <v>21</v>
      </c>
      <c r="E21" s="40">
        <f>SUM(F21:O21)</f>
        <v>0</v>
      </c>
      <c r="F21" s="45"/>
      <c r="G21" s="45"/>
      <c r="H21" s="45"/>
      <c r="I21" s="45"/>
      <c r="J21" s="45"/>
      <c r="K21" s="45"/>
      <c r="L21" s="45"/>
      <c r="M21" s="45"/>
      <c r="N21" s="45"/>
      <c r="O21" s="41"/>
    </row>
    <row r="22" spans="1:15" ht="6" customHeight="1">
      <c r="A22" s="19"/>
      <c r="B22" s="20"/>
      <c r="C22" s="20"/>
      <c r="D22" s="34"/>
      <c r="E22" s="40"/>
      <c r="F22" s="42"/>
      <c r="G22" s="42"/>
      <c r="H22" s="42"/>
      <c r="I22" s="42"/>
      <c r="J22" s="42"/>
      <c r="K22" s="42"/>
      <c r="L22" s="42"/>
      <c r="M22" s="42"/>
      <c r="N22" s="42"/>
      <c r="O22" s="42"/>
    </row>
    <row r="23" spans="1:15" ht="14.25">
      <c r="A23" s="19"/>
      <c r="B23" s="7" t="s">
        <v>126</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c r="D24" s="16"/>
      <c r="E24" s="40"/>
      <c r="F24" s="42"/>
      <c r="G24" s="42"/>
      <c r="H24" s="42"/>
      <c r="I24" s="42"/>
      <c r="J24" s="42"/>
      <c r="K24" s="42"/>
      <c r="L24" s="42"/>
      <c r="M24" s="42"/>
      <c r="N24" s="42"/>
      <c r="O24" s="42"/>
    </row>
    <row r="25" spans="1:15" ht="15" thickBot="1">
      <c r="A25" s="11" t="s">
        <v>127</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5" thickTop="1">
      <c r="A26" s="9"/>
      <c r="B26" s="9"/>
      <c r="C26" s="9"/>
      <c r="D26" s="9"/>
      <c r="E26" s="32"/>
      <c r="F26" s="9"/>
      <c r="G26" s="9"/>
      <c r="H26" s="9"/>
      <c r="I26" s="9"/>
      <c r="J26" s="9"/>
      <c r="K26" s="9"/>
      <c r="L26" s="9"/>
      <c r="M26" s="9"/>
      <c r="N26" s="9"/>
      <c r="O26" s="9"/>
    </row>
    <row r="27" spans="1:15">
      <c r="A27" t="s">
        <v>128</v>
      </c>
      <c r="D27" s="12" t="s">
        <v>119</v>
      </c>
      <c r="E27" s="23" t="s">
        <v>120</v>
      </c>
      <c r="F27" s="2" t="s">
        <v>92</v>
      </c>
      <c r="G27" s="2" t="s">
        <v>92</v>
      </c>
      <c r="H27" s="2" t="s">
        <v>92</v>
      </c>
      <c r="I27" s="2" t="s">
        <v>92</v>
      </c>
      <c r="J27" s="2" t="s">
        <v>92</v>
      </c>
      <c r="K27" s="2" t="s">
        <v>92</v>
      </c>
      <c r="L27" s="2" t="s">
        <v>92</v>
      </c>
      <c r="M27" s="2" t="s">
        <v>92</v>
      </c>
      <c r="N27" s="2" t="s">
        <v>92</v>
      </c>
      <c r="O27" s="2" t="s">
        <v>92</v>
      </c>
    </row>
    <row r="28" spans="1:15">
      <c r="A28" s="9"/>
      <c r="B28" s="9"/>
      <c r="C28" s="9"/>
      <c r="D28" s="13" t="s">
        <v>121</v>
      </c>
      <c r="E28" s="13" t="s">
        <v>122</v>
      </c>
      <c r="F28" s="57">
        <v>1</v>
      </c>
      <c r="G28" s="10">
        <v>2</v>
      </c>
      <c r="H28" s="10">
        <v>3</v>
      </c>
      <c r="I28" s="10">
        <v>4</v>
      </c>
      <c r="J28" s="10">
        <v>5</v>
      </c>
      <c r="K28" s="10">
        <v>6</v>
      </c>
      <c r="L28" s="10">
        <v>7</v>
      </c>
      <c r="M28" s="10">
        <v>8</v>
      </c>
      <c r="N28" s="10">
        <v>9</v>
      </c>
      <c r="O28" s="10">
        <v>10</v>
      </c>
    </row>
    <row r="29" spans="1:15">
      <c r="D29" s="33"/>
      <c r="E29" s="14"/>
    </row>
    <row r="30" spans="1:15" ht="14.25">
      <c r="A30" s="5" t="s">
        <v>129</v>
      </c>
      <c r="D30" s="14"/>
      <c r="E30" s="14"/>
    </row>
    <row r="31" spans="1:15">
      <c r="B31" t="s">
        <v>130</v>
      </c>
      <c r="D31" s="14" t="s">
        <v>21</v>
      </c>
      <c r="E31" s="40">
        <f>SUM(F31:O31)</f>
        <v>0</v>
      </c>
      <c r="F31" s="41"/>
      <c r="G31" s="48"/>
      <c r="H31" s="48"/>
      <c r="I31" s="48"/>
      <c r="J31" s="48"/>
      <c r="K31" s="48"/>
      <c r="L31" s="48"/>
      <c r="M31" s="48"/>
      <c r="N31" s="48"/>
      <c r="O31" s="48"/>
    </row>
    <row r="32" spans="1:15">
      <c r="B32" t="s">
        <v>33</v>
      </c>
      <c r="D32" s="14" t="s">
        <v>21</v>
      </c>
      <c r="E32" s="40">
        <f>SUM(F32:O32)</f>
        <v>0</v>
      </c>
      <c r="F32" s="41"/>
      <c r="G32" s="48"/>
      <c r="H32" s="48"/>
      <c r="I32" s="48"/>
      <c r="J32" s="48"/>
      <c r="K32" s="48"/>
      <c r="L32" s="48"/>
      <c r="M32" s="48"/>
      <c r="N32" s="48"/>
      <c r="O32" s="48"/>
    </row>
    <row r="33" spans="1:15">
      <c r="B33" t="s">
        <v>35</v>
      </c>
      <c r="D33" s="14" t="s">
        <v>21</v>
      </c>
      <c r="E33" s="40">
        <f>SUM(F33:O33)</f>
        <v>0</v>
      </c>
      <c r="F33" s="41"/>
      <c r="G33" s="48"/>
      <c r="H33" s="48"/>
      <c r="I33" s="48"/>
      <c r="J33" s="48"/>
      <c r="K33" s="48"/>
      <c r="L33" s="48"/>
      <c r="M33" s="48"/>
      <c r="N33" s="48"/>
      <c r="O33" s="48"/>
    </row>
    <row r="34" spans="1:15">
      <c r="B34" t="s">
        <v>37</v>
      </c>
      <c r="D34" s="14" t="s">
        <v>21</v>
      </c>
      <c r="E34" s="40">
        <f>SUM(F34:O34)</f>
        <v>0</v>
      </c>
      <c r="F34" s="41"/>
      <c r="G34" s="48"/>
      <c r="H34" s="48"/>
      <c r="I34" s="48"/>
      <c r="J34" s="48"/>
      <c r="K34" s="48"/>
      <c r="L34" s="48"/>
      <c r="M34" s="48"/>
      <c r="N34" s="48"/>
      <c r="O34" s="48"/>
    </row>
    <row r="35" spans="1:15">
      <c r="B35" t="s">
        <v>131</v>
      </c>
      <c r="D35" s="14" t="s">
        <v>21</v>
      </c>
      <c r="E35" s="40">
        <f>SUM(F35:O35)</f>
        <v>0</v>
      </c>
      <c r="F35" s="41"/>
      <c r="G35" s="48"/>
      <c r="H35" s="48"/>
      <c r="I35" s="48"/>
      <c r="J35" s="48"/>
      <c r="K35" s="48"/>
      <c r="L35" s="48"/>
      <c r="M35" s="48"/>
      <c r="N35" s="48"/>
      <c r="O35" s="48"/>
    </row>
    <row r="36" spans="1:15" ht="6" customHeight="1">
      <c r="D36" s="14"/>
      <c r="E36" s="40"/>
      <c r="F36" s="42"/>
      <c r="G36" s="42"/>
      <c r="H36" s="42"/>
      <c r="I36" s="42"/>
      <c r="J36" s="42"/>
      <c r="K36" s="42"/>
      <c r="L36" s="42"/>
      <c r="M36" s="42"/>
      <c r="N36" s="42"/>
      <c r="O36" s="42"/>
    </row>
    <row r="37" spans="1:15" ht="14.25">
      <c r="B37" s="7" t="s">
        <v>132</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c r="D38" s="14"/>
      <c r="E38" s="40"/>
      <c r="F38" s="42"/>
      <c r="G38" s="42"/>
      <c r="H38" s="42"/>
      <c r="I38" s="42"/>
      <c r="J38" s="42"/>
      <c r="K38" s="42"/>
      <c r="L38" s="42"/>
      <c r="M38" s="42"/>
      <c r="N38" s="42"/>
      <c r="O38" s="42"/>
    </row>
    <row r="39" spans="1:15">
      <c r="A39" s="8" t="s">
        <v>133</v>
      </c>
      <c r="B39" t="s">
        <v>134</v>
      </c>
      <c r="D39" s="14" t="s">
        <v>21</v>
      </c>
      <c r="E39" s="40">
        <f>SUM(F39:O39)</f>
        <v>0</v>
      </c>
      <c r="F39" s="41"/>
      <c r="G39" s="48"/>
      <c r="H39" s="48"/>
      <c r="I39" s="48"/>
      <c r="J39" s="48"/>
      <c r="K39" s="48"/>
      <c r="L39" s="48"/>
      <c r="M39" s="48"/>
      <c r="N39" s="48"/>
      <c r="O39" s="48"/>
    </row>
    <row r="40" spans="1:15">
      <c r="D40" s="14"/>
      <c r="E40" s="40"/>
      <c r="F40" s="42"/>
      <c r="G40" s="42"/>
      <c r="H40" s="42"/>
      <c r="I40" s="42"/>
      <c r="J40" s="42"/>
      <c r="K40" s="42"/>
      <c r="L40" s="42"/>
      <c r="M40" s="42"/>
      <c r="N40" s="42"/>
      <c r="O40" s="42"/>
    </row>
    <row r="41" spans="1:15" ht="14.25">
      <c r="B41" s="7" t="s">
        <v>135</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c r="D42" s="14"/>
      <c r="E42" s="40"/>
      <c r="F42" s="42"/>
      <c r="G42" s="42"/>
      <c r="H42" s="42"/>
      <c r="I42" s="42"/>
      <c r="J42" s="42"/>
      <c r="K42" s="42"/>
      <c r="L42" s="42"/>
      <c r="M42" s="42"/>
      <c r="N42" s="42"/>
      <c r="O42" s="42"/>
    </row>
    <row r="43" spans="1:15" ht="14.25">
      <c r="A43" s="5" t="s">
        <v>110</v>
      </c>
      <c r="D43" s="14"/>
      <c r="E43" s="14"/>
    </row>
    <row r="44" spans="1:15">
      <c r="B44" t="s">
        <v>44</v>
      </c>
      <c r="D44" s="14" t="s">
        <v>21</v>
      </c>
      <c r="E44" s="40">
        <f>SUM(F44:O44)</f>
        <v>0</v>
      </c>
      <c r="F44" s="41"/>
      <c r="G44" s="41"/>
      <c r="H44" s="41"/>
      <c r="I44" s="41"/>
      <c r="J44" s="41"/>
      <c r="K44" s="41"/>
      <c r="L44" s="41"/>
      <c r="M44" s="41"/>
      <c r="N44" s="41"/>
      <c r="O44" s="41"/>
    </row>
    <row r="45" spans="1:15">
      <c r="B45" t="s">
        <v>46</v>
      </c>
      <c r="D45" s="14" t="s">
        <v>21</v>
      </c>
      <c r="E45" s="40">
        <f>SUM(F45:O45)</f>
        <v>0</v>
      </c>
      <c r="F45" s="45"/>
      <c r="G45" s="45"/>
      <c r="H45" s="45"/>
      <c r="I45" s="45"/>
      <c r="J45" s="45"/>
      <c r="K45" s="45"/>
      <c r="L45" s="45"/>
      <c r="M45" s="45"/>
      <c r="N45" s="45"/>
      <c r="O45" s="41"/>
    </row>
    <row r="46" spans="1:15" ht="6.75" customHeight="1">
      <c r="D46" s="14"/>
      <c r="E46" s="40"/>
      <c r="F46" s="42"/>
      <c r="G46" s="42"/>
      <c r="H46" s="42"/>
      <c r="I46" s="42"/>
      <c r="J46" s="42"/>
      <c r="K46" s="42"/>
      <c r="L46" s="42"/>
      <c r="M46" s="42"/>
      <c r="N46" s="42"/>
      <c r="O46" s="42"/>
    </row>
    <row r="47" spans="1:15" ht="14.25">
      <c r="B47" s="7" t="s">
        <v>136</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c r="D48" s="14"/>
      <c r="E48" s="40"/>
      <c r="F48" s="42"/>
      <c r="G48" s="42"/>
      <c r="H48" s="42"/>
      <c r="I48" s="42"/>
      <c r="J48" s="42"/>
      <c r="K48" s="42"/>
      <c r="L48" s="42"/>
      <c r="M48" s="42"/>
      <c r="N48" s="42"/>
      <c r="O48" s="42"/>
    </row>
    <row r="49" spans="1:15" ht="14.25">
      <c r="A49" s="5" t="s">
        <v>137</v>
      </c>
      <c r="D49" s="14"/>
      <c r="E49" s="40"/>
      <c r="F49" s="42"/>
      <c r="G49" s="42"/>
      <c r="H49" s="42"/>
      <c r="I49" s="42"/>
      <c r="J49" s="42"/>
      <c r="K49" s="42"/>
      <c r="L49" s="42"/>
      <c r="M49" s="42"/>
      <c r="N49" s="42"/>
      <c r="O49" s="42"/>
    </row>
    <row r="50" spans="1:15">
      <c r="B50" t="s">
        <v>48</v>
      </c>
      <c r="D50" s="14"/>
      <c r="E50" s="40"/>
      <c r="F50" s="42"/>
      <c r="G50" s="42"/>
      <c r="H50" s="42"/>
      <c r="I50" s="42"/>
      <c r="J50" s="42"/>
      <c r="K50" s="42"/>
      <c r="L50" s="42"/>
      <c r="M50" s="42"/>
      <c r="N50" s="42"/>
      <c r="O50" s="42"/>
    </row>
    <row r="51" spans="1:15">
      <c r="C51" t="s">
        <v>49</v>
      </c>
      <c r="D51" s="14" t="s">
        <v>93</v>
      </c>
      <c r="E51" s="40">
        <f>SUM(F51:O51)</f>
        <v>0</v>
      </c>
      <c r="F51" s="41"/>
      <c r="G51" s="41"/>
      <c r="H51" s="41"/>
      <c r="I51" s="41"/>
      <c r="J51" s="41"/>
      <c r="K51" s="41"/>
      <c r="L51" s="41"/>
      <c r="M51" s="41"/>
      <c r="N51" s="41"/>
      <c r="O51" s="41"/>
    </row>
    <row r="52" spans="1:15">
      <c r="C52" t="s">
        <v>51</v>
      </c>
      <c r="D52" s="14" t="s">
        <v>93</v>
      </c>
      <c r="E52" s="40">
        <f>SUM(F52:O52)</f>
        <v>0</v>
      </c>
      <c r="F52" s="41"/>
      <c r="G52" s="41"/>
      <c r="H52" s="41"/>
      <c r="I52" s="41"/>
      <c r="J52" s="41"/>
      <c r="K52" s="41"/>
      <c r="L52" s="41"/>
      <c r="M52" s="41"/>
      <c r="N52" s="41"/>
      <c r="O52" s="41"/>
    </row>
    <row r="53" spans="1:15">
      <c r="C53" t="s">
        <v>53</v>
      </c>
      <c r="D53" s="14" t="s">
        <v>93</v>
      </c>
      <c r="E53" s="40">
        <f>SUM(F53:O53)</f>
        <v>0</v>
      </c>
      <c r="F53" s="41"/>
      <c r="G53" s="41"/>
      <c r="H53" s="41"/>
      <c r="I53" s="41"/>
      <c r="J53" s="41"/>
      <c r="K53" s="41"/>
      <c r="L53" s="41"/>
      <c r="M53" s="41"/>
      <c r="N53" s="41"/>
      <c r="O53" s="41"/>
    </row>
    <row r="54" spans="1:15">
      <c r="C54" s="6"/>
      <c r="D54" s="14" t="s">
        <v>93</v>
      </c>
      <c r="E54" s="40">
        <f>SUM(F54:O54)</f>
        <v>0</v>
      </c>
      <c r="F54" s="41"/>
      <c r="G54" s="41"/>
      <c r="H54" s="41"/>
      <c r="I54" s="41"/>
      <c r="J54" s="41"/>
      <c r="K54" s="41"/>
      <c r="L54" s="41"/>
      <c r="M54" s="41"/>
      <c r="N54" s="41"/>
      <c r="O54" s="41"/>
    </row>
    <row r="55" spans="1:15">
      <c r="C55" s="6"/>
      <c r="D55" s="14" t="s">
        <v>93</v>
      </c>
      <c r="E55" s="40">
        <f>SUM(F55:O55)</f>
        <v>0</v>
      </c>
      <c r="F55" s="41"/>
      <c r="G55" s="41"/>
      <c r="H55" s="41"/>
      <c r="I55" s="41"/>
      <c r="J55" s="41"/>
      <c r="K55" s="41"/>
      <c r="L55" s="41"/>
      <c r="M55" s="41"/>
      <c r="N55" s="41"/>
      <c r="O55" s="41"/>
    </row>
    <row r="56" spans="1:15" ht="6" customHeight="1">
      <c r="C56" s="9"/>
      <c r="D56" s="16"/>
      <c r="E56" s="49"/>
      <c r="F56" s="50"/>
      <c r="G56" s="50"/>
      <c r="H56" s="50"/>
      <c r="I56" s="50"/>
      <c r="J56" s="50"/>
      <c r="K56" s="50"/>
      <c r="L56" s="50"/>
      <c r="M56" s="50"/>
      <c r="N56" s="50"/>
      <c r="O56" s="50"/>
    </row>
    <row r="57" spans="1:15">
      <c r="C57" t="s">
        <v>138</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c r="D58" s="14"/>
      <c r="E58" s="14"/>
    </row>
    <row r="59" spans="1:15">
      <c r="B59" t="s">
        <v>55</v>
      </c>
      <c r="D59" s="14"/>
      <c r="E59" s="14"/>
    </row>
    <row r="60" spans="1:15">
      <c r="C60" t="s">
        <v>56</v>
      </c>
      <c r="D60" s="14" t="s">
        <v>93</v>
      </c>
      <c r="E60" s="40">
        <f t="shared" ref="E60:E65" si="7">SUM(F60:O60)</f>
        <v>0</v>
      </c>
      <c r="F60" s="41"/>
      <c r="G60" s="41"/>
      <c r="H60" s="41"/>
      <c r="I60" s="41"/>
      <c r="J60" s="41"/>
      <c r="K60" s="41"/>
      <c r="L60" s="41"/>
      <c r="M60" s="41"/>
      <c r="N60" s="41"/>
      <c r="O60" s="41"/>
    </row>
    <row r="61" spans="1:15">
      <c r="C61" t="s">
        <v>58</v>
      </c>
      <c r="D61" s="14" t="s">
        <v>93</v>
      </c>
      <c r="E61" s="40">
        <f t="shared" si="7"/>
        <v>0</v>
      </c>
      <c r="F61" s="41"/>
      <c r="G61" s="41"/>
      <c r="H61" s="41"/>
      <c r="I61" s="41"/>
      <c r="J61" s="41"/>
      <c r="K61" s="41"/>
      <c r="L61" s="41"/>
      <c r="M61" s="41"/>
      <c r="N61" s="41"/>
      <c r="O61" s="41"/>
    </row>
    <row r="62" spans="1:15">
      <c r="C62" t="s">
        <v>60</v>
      </c>
      <c r="D62" s="14" t="s">
        <v>93</v>
      </c>
      <c r="E62" s="40">
        <f t="shared" si="7"/>
        <v>0</v>
      </c>
      <c r="F62" s="41"/>
      <c r="G62" s="41"/>
      <c r="H62" s="41"/>
      <c r="I62" s="41"/>
      <c r="J62" s="41"/>
      <c r="K62" s="41"/>
      <c r="L62" s="41"/>
      <c r="M62" s="41"/>
      <c r="N62" s="41"/>
      <c r="O62" s="41"/>
    </row>
    <row r="63" spans="1:15">
      <c r="C63" t="s">
        <v>62</v>
      </c>
      <c r="D63" s="14" t="s">
        <v>93</v>
      </c>
      <c r="E63" s="40">
        <f t="shared" si="7"/>
        <v>0</v>
      </c>
      <c r="F63" s="41"/>
      <c r="G63" s="41"/>
      <c r="H63" s="41"/>
      <c r="I63" s="41"/>
      <c r="J63" s="41"/>
      <c r="K63" s="41"/>
      <c r="L63" s="41"/>
      <c r="M63" s="41"/>
      <c r="N63" s="41"/>
      <c r="O63" s="41"/>
    </row>
    <row r="64" spans="1:15">
      <c r="C64" s="6"/>
      <c r="D64" s="14" t="s">
        <v>93</v>
      </c>
      <c r="E64" s="40">
        <f t="shared" si="7"/>
        <v>0</v>
      </c>
      <c r="F64" s="41"/>
      <c r="G64" s="41"/>
      <c r="H64" s="41"/>
      <c r="I64" s="41"/>
      <c r="J64" s="41"/>
      <c r="K64" s="41"/>
      <c r="L64" s="41"/>
      <c r="M64" s="41"/>
      <c r="N64" s="41"/>
      <c r="O64" s="41"/>
    </row>
    <row r="65" spans="2:15">
      <c r="C65" s="6"/>
      <c r="D65" s="14" t="s">
        <v>93</v>
      </c>
      <c r="E65" s="40">
        <f t="shared" si="7"/>
        <v>0</v>
      </c>
      <c r="F65" s="41"/>
      <c r="G65" s="41"/>
      <c r="H65" s="41"/>
      <c r="I65" s="41"/>
      <c r="J65" s="41"/>
      <c r="K65" s="41"/>
      <c r="L65" s="41"/>
      <c r="M65" s="41"/>
      <c r="N65" s="41"/>
      <c r="O65" s="41"/>
    </row>
    <row r="66" spans="2:15" ht="6.75" customHeight="1">
      <c r="C66" s="9"/>
      <c r="D66" s="16"/>
      <c r="E66" s="49"/>
      <c r="F66" s="50"/>
      <c r="G66" s="50"/>
      <c r="H66" s="50"/>
      <c r="I66" s="50"/>
      <c r="J66" s="50"/>
      <c r="K66" s="50"/>
      <c r="L66" s="50"/>
      <c r="M66" s="50"/>
      <c r="N66" s="50"/>
      <c r="O66" s="50"/>
    </row>
    <row r="67" spans="2:15">
      <c r="C67" t="s">
        <v>139</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c r="D68" s="14"/>
      <c r="E68" s="40"/>
      <c r="F68" s="42"/>
      <c r="G68" s="42"/>
      <c r="H68" s="42"/>
      <c r="I68" s="42"/>
      <c r="J68" s="42"/>
      <c r="K68" s="42"/>
      <c r="L68" s="42"/>
      <c r="M68" s="42"/>
      <c r="N68" s="42"/>
      <c r="O68" s="42"/>
    </row>
    <row r="69" spans="2:15">
      <c r="B69" t="s">
        <v>64</v>
      </c>
      <c r="D69" s="14"/>
      <c r="E69" s="40"/>
      <c r="F69" s="42"/>
      <c r="G69" s="42"/>
      <c r="H69" s="42"/>
      <c r="I69" s="42"/>
      <c r="J69" s="42"/>
      <c r="K69" s="42"/>
      <c r="L69" s="42"/>
      <c r="M69" s="42"/>
      <c r="N69" s="42"/>
      <c r="O69" s="42"/>
    </row>
    <row r="70" spans="2:15">
      <c r="C70" t="s">
        <v>65</v>
      </c>
      <c r="D70" s="14" t="s">
        <v>95</v>
      </c>
      <c r="E70" s="40">
        <f t="shared" ref="E70:E79" si="9">SUM(F70:O70)</f>
        <v>0</v>
      </c>
      <c r="F70" s="41"/>
      <c r="G70" s="41"/>
      <c r="H70" s="41"/>
      <c r="I70" s="41"/>
      <c r="J70" s="41"/>
      <c r="K70" s="41"/>
      <c r="L70" s="41"/>
      <c r="M70" s="41"/>
      <c r="N70" s="41"/>
      <c r="O70" s="41"/>
    </row>
    <row r="71" spans="2:15">
      <c r="C71" t="s">
        <v>67</v>
      </c>
      <c r="D71" s="14" t="s">
        <v>93</v>
      </c>
      <c r="E71" s="40">
        <f t="shared" si="9"/>
        <v>0</v>
      </c>
      <c r="F71" s="41"/>
      <c r="G71" s="41"/>
      <c r="H71" s="41"/>
      <c r="I71" s="41"/>
      <c r="J71" s="41"/>
      <c r="K71" s="41"/>
      <c r="L71" s="41"/>
      <c r="M71" s="41"/>
      <c r="N71" s="41"/>
      <c r="O71" s="41"/>
    </row>
    <row r="72" spans="2:15">
      <c r="C72" t="s">
        <v>69</v>
      </c>
      <c r="D72" s="14" t="s">
        <v>93</v>
      </c>
      <c r="E72" s="40">
        <f t="shared" si="9"/>
        <v>0</v>
      </c>
      <c r="F72" s="41"/>
      <c r="G72" s="41"/>
      <c r="H72" s="41"/>
      <c r="I72" s="41"/>
      <c r="J72" s="41"/>
      <c r="K72" s="41"/>
      <c r="L72" s="41"/>
      <c r="M72" s="41"/>
      <c r="N72" s="41"/>
      <c r="O72" s="41"/>
    </row>
    <row r="73" spans="2:15">
      <c r="C73" t="s">
        <v>131</v>
      </c>
      <c r="D73" s="14" t="s">
        <v>93</v>
      </c>
      <c r="E73" s="40">
        <f t="shared" si="9"/>
        <v>0</v>
      </c>
      <c r="F73" s="41"/>
      <c r="G73" s="41"/>
      <c r="H73" s="41"/>
      <c r="I73" s="41"/>
      <c r="J73" s="41"/>
      <c r="K73" s="41"/>
      <c r="L73" s="41"/>
      <c r="M73" s="41"/>
      <c r="N73" s="41"/>
      <c r="O73" s="41"/>
    </row>
    <row r="74" spans="2:15">
      <c r="C74" t="s">
        <v>140</v>
      </c>
      <c r="D74" s="14" t="s">
        <v>93</v>
      </c>
      <c r="E74" s="40">
        <f t="shared" si="9"/>
        <v>0</v>
      </c>
      <c r="F74" s="41"/>
      <c r="G74" s="41"/>
      <c r="H74" s="41"/>
      <c r="I74" s="41"/>
      <c r="J74" s="41"/>
      <c r="K74" s="41"/>
      <c r="L74" s="41"/>
      <c r="M74" s="41"/>
      <c r="N74" s="41"/>
      <c r="O74" s="41"/>
    </row>
    <row r="75" spans="2:15">
      <c r="C75" t="s">
        <v>73</v>
      </c>
      <c r="D75" s="14" t="s">
        <v>93</v>
      </c>
      <c r="E75" s="40">
        <f t="shared" si="9"/>
        <v>0</v>
      </c>
      <c r="F75" s="41"/>
      <c r="G75" s="41"/>
      <c r="H75" s="41"/>
      <c r="I75" s="41"/>
      <c r="J75" s="41"/>
      <c r="K75" s="41"/>
      <c r="L75" s="41"/>
      <c r="M75" s="41"/>
      <c r="N75" s="41"/>
      <c r="O75" s="41"/>
    </row>
    <row r="76" spans="2:15">
      <c r="C76" t="s">
        <v>75</v>
      </c>
      <c r="D76" s="14" t="s">
        <v>93</v>
      </c>
      <c r="E76" s="40">
        <f t="shared" si="9"/>
        <v>0</v>
      </c>
      <c r="F76" s="41"/>
      <c r="G76" s="41"/>
      <c r="H76" s="41"/>
      <c r="I76" s="41"/>
      <c r="J76" s="41"/>
      <c r="K76" s="41"/>
      <c r="L76" s="41"/>
      <c r="M76" s="41"/>
      <c r="N76" s="41"/>
      <c r="O76" s="41"/>
    </row>
    <row r="77" spans="2:15">
      <c r="C77" t="s">
        <v>77</v>
      </c>
      <c r="D77" s="14" t="s">
        <v>93</v>
      </c>
      <c r="E77" s="40">
        <f t="shared" si="9"/>
        <v>0</v>
      </c>
      <c r="F77" s="41"/>
      <c r="G77" s="41"/>
      <c r="H77" s="41"/>
      <c r="I77" s="41"/>
      <c r="J77" s="41"/>
      <c r="K77" s="41"/>
      <c r="L77" s="41"/>
      <c r="M77" s="41"/>
      <c r="N77" s="41"/>
      <c r="O77" s="41"/>
    </row>
    <row r="78" spans="2:15">
      <c r="C78" s="6"/>
      <c r="D78" s="14" t="s">
        <v>93</v>
      </c>
      <c r="E78" s="40">
        <f t="shared" si="9"/>
        <v>0</v>
      </c>
      <c r="F78" s="41"/>
      <c r="G78" s="41"/>
      <c r="H78" s="41"/>
      <c r="I78" s="41"/>
      <c r="J78" s="41"/>
      <c r="K78" s="41"/>
      <c r="L78" s="41"/>
      <c r="M78" s="41"/>
      <c r="N78" s="41"/>
      <c r="O78" s="41"/>
    </row>
    <row r="79" spans="2:15">
      <c r="C79" s="6"/>
      <c r="D79" s="14" t="s">
        <v>93</v>
      </c>
      <c r="E79" s="40">
        <f t="shared" si="9"/>
        <v>0</v>
      </c>
      <c r="F79" s="41"/>
      <c r="G79" s="41"/>
      <c r="H79" s="41"/>
      <c r="I79" s="41"/>
      <c r="J79" s="41"/>
      <c r="K79" s="41"/>
      <c r="L79" s="41"/>
      <c r="M79" s="41"/>
      <c r="N79" s="41"/>
      <c r="O79" s="41"/>
    </row>
    <row r="80" spans="2:15" ht="6" customHeight="1">
      <c r="C80" s="9"/>
      <c r="D80" s="16"/>
      <c r="E80" s="49"/>
      <c r="F80" s="50"/>
      <c r="G80" s="50"/>
      <c r="H80" s="50"/>
      <c r="I80" s="50"/>
      <c r="J80" s="50"/>
      <c r="K80" s="50"/>
      <c r="L80" s="50"/>
      <c r="M80" s="50"/>
      <c r="N80" s="50"/>
      <c r="O80" s="50"/>
    </row>
    <row r="81" spans="1:15">
      <c r="C81" t="s">
        <v>141</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c r="D82" s="14"/>
      <c r="E82" s="40"/>
      <c r="F82" s="42"/>
      <c r="G82" s="42"/>
      <c r="H82" s="42"/>
      <c r="I82" s="42"/>
      <c r="J82" s="42"/>
      <c r="K82" s="42"/>
      <c r="L82" s="42"/>
      <c r="M82" s="42"/>
      <c r="N82" s="42"/>
      <c r="O82" s="42"/>
    </row>
    <row r="83" spans="1:15" ht="14.25">
      <c r="B83" s="7" t="s">
        <v>142</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c r="D84" s="14"/>
      <c r="E84" s="14"/>
    </row>
    <row r="85" spans="1:15" ht="14.25">
      <c r="A85" s="5" t="s">
        <v>112</v>
      </c>
      <c r="D85" s="14"/>
      <c r="E85" s="14"/>
    </row>
    <row r="86" spans="1:15">
      <c r="B86" t="s">
        <v>143</v>
      </c>
      <c r="D86" s="14" t="s">
        <v>93</v>
      </c>
      <c r="E86" s="40">
        <f>SUM(F86:O86)</f>
        <v>0</v>
      </c>
      <c r="F86" s="45"/>
      <c r="G86" s="45"/>
      <c r="H86" s="45"/>
      <c r="I86" s="45"/>
      <c r="J86" s="45"/>
      <c r="K86" s="45"/>
      <c r="L86" s="45"/>
      <c r="M86" s="45"/>
      <c r="N86" s="45"/>
      <c r="O86" s="41"/>
    </row>
    <row r="87" spans="1:15" ht="6" customHeight="1">
      <c r="D87" s="14"/>
      <c r="E87" s="40"/>
      <c r="F87" s="42"/>
      <c r="G87" s="42"/>
      <c r="H87" s="42"/>
      <c r="I87" s="42"/>
      <c r="J87" s="42"/>
      <c r="K87" s="42"/>
      <c r="L87" s="42"/>
      <c r="M87" s="42"/>
      <c r="N87" s="42"/>
      <c r="O87" s="42"/>
    </row>
    <row r="88" spans="1:15" ht="14.25">
      <c r="B88" s="7" t="s">
        <v>144</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c r="E89" s="40"/>
      <c r="F89" s="42"/>
      <c r="G89" s="42"/>
      <c r="H89" s="42"/>
      <c r="I89" s="42"/>
      <c r="J89" s="42"/>
      <c r="K89" s="42"/>
      <c r="L89" s="42"/>
      <c r="M89" s="42"/>
      <c r="N89" s="42"/>
      <c r="O89" s="42"/>
    </row>
    <row r="90" spans="1:15" ht="15" thickBot="1">
      <c r="A90" s="11" t="s">
        <v>113</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5" thickTop="1">
      <c r="E91" s="73"/>
      <c r="F91" s="42"/>
      <c r="G91" s="42"/>
      <c r="H91" s="42"/>
      <c r="I91" s="42"/>
      <c r="J91" s="42"/>
      <c r="K91" s="42"/>
      <c r="L91" s="42"/>
      <c r="M91" s="42"/>
      <c r="N91" s="42"/>
      <c r="O91" s="42"/>
    </row>
    <row r="92" spans="1:15" ht="15" thickBot="1">
      <c r="A92" s="11" t="s">
        <v>145</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5" thickTop="1">
      <c r="E93" s="14"/>
    </row>
    <row r="94" spans="1:15" ht="14.25">
      <c r="A94" s="5" t="s">
        <v>146</v>
      </c>
      <c r="E94" s="14"/>
    </row>
    <row r="95" spans="1:15">
      <c r="B95" t="s">
        <v>23</v>
      </c>
      <c r="E95" s="40"/>
      <c r="F95" s="42"/>
      <c r="G95" s="42"/>
      <c r="H95" s="42"/>
      <c r="I95" s="42"/>
      <c r="J95" s="42"/>
      <c r="K95" s="42"/>
      <c r="L95" s="42"/>
      <c r="M95" s="42"/>
      <c r="N95" s="42"/>
      <c r="O95" s="42"/>
    </row>
    <row r="96" spans="1:1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c r="C97" t="s">
        <v>106</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25">
      <c r="B98" s="7" t="s">
        <v>107</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c r="E99" s="40"/>
      <c r="F99" s="42"/>
      <c r="G99" s="42"/>
      <c r="H99" s="42"/>
      <c r="I99" s="42"/>
      <c r="J99" s="42"/>
      <c r="K99" s="42"/>
      <c r="L99" s="42"/>
      <c r="M99" s="42"/>
      <c r="N99" s="42"/>
      <c r="O99" s="42"/>
    </row>
    <row r="100" spans="1:15">
      <c r="B100" t="s">
        <v>108</v>
      </c>
      <c r="E100" s="40"/>
      <c r="F100" s="42"/>
      <c r="G100" s="42"/>
      <c r="H100" s="42"/>
      <c r="I100" s="42"/>
      <c r="J100" s="42"/>
      <c r="K100" s="42"/>
      <c r="L100" s="42"/>
      <c r="M100" s="42"/>
      <c r="N100" s="42"/>
      <c r="O100" s="42"/>
    </row>
    <row r="101" spans="1:15">
      <c r="C101" t="s">
        <v>109</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c r="C102" t="s">
        <v>110</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c r="C104" t="s">
        <v>111</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c r="C106" t="s">
        <v>112</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25">
      <c r="B107" s="7" t="s">
        <v>113</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c r="E108" s="40"/>
      <c r="F108" s="42"/>
      <c r="G108" s="42"/>
      <c r="H108" s="42"/>
      <c r="I108" s="42"/>
      <c r="J108" s="42"/>
      <c r="K108" s="42"/>
      <c r="L108" s="42"/>
      <c r="M108" s="42"/>
      <c r="N108" s="42"/>
      <c r="O108" s="42"/>
    </row>
    <row r="109" spans="1:15" ht="15" thickBot="1">
      <c r="A109" s="11" t="s">
        <v>145</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5" thickTop="1"/>
    <row r="111" spans="1:15" ht="15">
      <c r="A111" s="4" t="s">
        <v>147</v>
      </c>
    </row>
    <row r="113" spans="1:15">
      <c r="A113" s="21" t="s">
        <v>148</v>
      </c>
      <c r="B113" s="21"/>
      <c r="C113" s="21"/>
      <c r="D113" s="22"/>
      <c r="E113" s="12" t="s">
        <v>120</v>
      </c>
      <c r="F113" s="22" t="s">
        <v>92</v>
      </c>
      <c r="G113" s="22" t="s">
        <v>92</v>
      </c>
      <c r="H113" s="22" t="s">
        <v>92</v>
      </c>
      <c r="I113" s="22" t="s">
        <v>92</v>
      </c>
      <c r="J113" s="22" t="s">
        <v>92</v>
      </c>
      <c r="K113" s="22" t="s">
        <v>92</v>
      </c>
      <c r="L113" s="22" t="s">
        <v>92</v>
      </c>
      <c r="M113" s="22" t="s">
        <v>92</v>
      </c>
      <c r="N113" s="22" t="s">
        <v>92</v>
      </c>
      <c r="O113" s="22" t="s">
        <v>92</v>
      </c>
    </row>
    <row r="114" spans="1:15">
      <c r="A114" s="9"/>
      <c r="B114" s="9"/>
      <c r="C114" s="9"/>
      <c r="D114" s="10"/>
      <c r="E114" s="13" t="s">
        <v>122</v>
      </c>
      <c r="F114" s="57">
        <v>1</v>
      </c>
      <c r="G114" s="10">
        <v>2</v>
      </c>
      <c r="H114" s="10">
        <v>3</v>
      </c>
      <c r="I114" s="10">
        <v>4</v>
      </c>
      <c r="J114" s="10">
        <v>5</v>
      </c>
      <c r="K114" s="10">
        <v>6</v>
      </c>
      <c r="L114" s="10">
        <v>7</v>
      </c>
      <c r="M114" s="10">
        <v>8</v>
      </c>
      <c r="N114" s="10">
        <v>9</v>
      </c>
      <c r="O114" s="10">
        <v>10</v>
      </c>
    </row>
    <row r="115" spans="1:15">
      <c r="D115" s="31"/>
      <c r="E115" s="14"/>
    </row>
    <row r="116" spans="1:15" ht="14.25">
      <c r="A116" s="5" t="s">
        <v>23</v>
      </c>
      <c r="D116" s="31"/>
      <c r="E116" s="14"/>
    </row>
    <row r="117" spans="1:15">
      <c r="B117" t="s">
        <v>24</v>
      </c>
      <c r="D117" s="31"/>
      <c r="E117" s="40">
        <f>SUM(F117:O117)</f>
        <v>0</v>
      </c>
      <c r="F117" s="53">
        <f>IF($D13="None",F13,VLOOKUP($D13,esc_table,F$10+2,FALSE)*F13)</f>
        <v>0</v>
      </c>
      <c r="G117" s="53">
        <f t="shared" ref="G117:O118"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c r="B118" t="str">
        <f>B14</f>
        <v>Other revenue (specify)</v>
      </c>
      <c r="D118" s="31"/>
      <c r="E118" s="40">
        <f>SUM(F118:O118)</f>
        <v>0</v>
      </c>
      <c r="F118" s="53">
        <f>IF($D14="None",F14,VLOOKUP($D14,esc_table,F$10+2,FALSE)*F14)</f>
        <v>0</v>
      </c>
      <c r="G118" s="53">
        <f t="shared" si="27"/>
        <v>0</v>
      </c>
      <c r="H118" s="53">
        <f t="shared" si="27"/>
        <v>0</v>
      </c>
      <c r="I118" s="53">
        <f t="shared" si="27"/>
        <v>0</v>
      </c>
      <c r="J118" s="53">
        <f t="shared" si="27"/>
        <v>0</v>
      </c>
      <c r="K118" s="53">
        <f t="shared" si="27"/>
        <v>0</v>
      </c>
      <c r="L118" s="53">
        <f t="shared" si="27"/>
        <v>0</v>
      </c>
      <c r="M118" s="53">
        <f t="shared" si="27"/>
        <v>0</v>
      </c>
      <c r="N118" s="53">
        <f t="shared" si="27"/>
        <v>0</v>
      </c>
      <c r="O118" s="53">
        <f t="shared" si="27"/>
        <v>0</v>
      </c>
    </row>
    <row r="119" spans="1:15">
      <c r="C119" s="39">
        <f>C15</f>
        <v>0</v>
      </c>
      <c r="D119" s="31"/>
      <c r="E119" s="40">
        <f>SUM(F119:O119)</f>
        <v>0</v>
      </c>
      <c r="F119" s="53">
        <f t="shared" ref="F119:O120" si="28">IF($D15="None",F15,VLOOKUP($D15,esc_table,F$10+2,FALSE)*F15)</f>
        <v>0</v>
      </c>
      <c r="G119" s="53">
        <f t="shared" si="28"/>
        <v>0</v>
      </c>
      <c r="H119" s="53">
        <f t="shared" si="28"/>
        <v>0</v>
      </c>
      <c r="I119" s="53">
        <f t="shared" si="28"/>
        <v>0</v>
      </c>
      <c r="J119" s="53">
        <f t="shared" si="28"/>
        <v>0</v>
      </c>
      <c r="K119" s="53">
        <f t="shared" si="28"/>
        <v>0</v>
      </c>
      <c r="L119" s="53">
        <f t="shared" si="28"/>
        <v>0</v>
      </c>
      <c r="M119" s="53">
        <f t="shared" si="28"/>
        <v>0</v>
      </c>
      <c r="N119" s="53">
        <f t="shared" si="28"/>
        <v>0</v>
      </c>
      <c r="O119" s="53">
        <f t="shared" si="28"/>
        <v>0</v>
      </c>
    </row>
    <row r="120" spans="1:15">
      <c r="C120" s="39">
        <f>C16</f>
        <v>0</v>
      </c>
      <c r="D120" s="31"/>
      <c r="E120" s="40">
        <f>SUM(F120:O120)</f>
        <v>0</v>
      </c>
      <c r="F120" s="53">
        <f t="shared" si="28"/>
        <v>0</v>
      </c>
      <c r="G120" s="53">
        <f t="shared" si="28"/>
        <v>0</v>
      </c>
      <c r="H120" s="53">
        <f t="shared" si="28"/>
        <v>0</v>
      </c>
      <c r="I120" s="53">
        <f t="shared" si="28"/>
        <v>0</v>
      </c>
      <c r="J120" s="53">
        <f t="shared" si="28"/>
        <v>0</v>
      </c>
      <c r="K120" s="53">
        <f t="shared" si="28"/>
        <v>0</v>
      </c>
      <c r="L120" s="53">
        <f t="shared" si="28"/>
        <v>0</v>
      </c>
      <c r="M120" s="53">
        <f t="shared" si="28"/>
        <v>0</v>
      </c>
      <c r="N120" s="53">
        <f t="shared" si="28"/>
        <v>0</v>
      </c>
      <c r="O120" s="53">
        <f t="shared" si="28"/>
        <v>0</v>
      </c>
    </row>
    <row r="121" spans="1:15">
      <c r="D121" s="31"/>
      <c r="E121" s="40"/>
      <c r="F121" s="42"/>
      <c r="G121" s="42"/>
      <c r="H121" s="42"/>
      <c r="I121" s="42"/>
      <c r="J121" s="42"/>
      <c r="K121" s="42"/>
      <c r="L121" s="42"/>
      <c r="M121" s="42"/>
      <c r="N121" s="42"/>
      <c r="O121" s="42"/>
    </row>
    <row r="122" spans="1:15" ht="14.25">
      <c r="B122" s="7" t="s">
        <v>123</v>
      </c>
      <c r="C122" s="7"/>
      <c r="D122" s="7"/>
      <c r="E122" s="43">
        <f t="shared" ref="E122:O122" si="29">SUM(E117:E121)</f>
        <v>0</v>
      </c>
      <c r="F122" s="44">
        <f t="shared" si="29"/>
        <v>0</v>
      </c>
      <c r="G122" s="44">
        <f t="shared" si="29"/>
        <v>0</v>
      </c>
      <c r="H122" s="44">
        <f t="shared" si="29"/>
        <v>0</v>
      </c>
      <c r="I122" s="44">
        <f t="shared" si="29"/>
        <v>0</v>
      </c>
      <c r="J122" s="44">
        <f t="shared" si="29"/>
        <v>0</v>
      </c>
      <c r="K122" s="44">
        <f t="shared" si="29"/>
        <v>0</v>
      </c>
      <c r="L122" s="44">
        <f t="shared" si="29"/>
        <v>0</v>
      </c>
      <c r="M122" s="44">
        <f t="shared" si="29"/>
        <v>0</v>
      </c>
      <c r="N122" s="44">
        <f t="shared" si="29"/>
        <v>0</v>
      </c>
      <c r="O122" s="44">
        <f t="shared" si="29"/>
        <v>0</v>
      </c>
    </row>
    <row r="123" spans="1:15">
      <c r="D123" s="31"/>
      <c r="E123" s="40"/>
      <c r="F123" s="42"/>
      <c r="G123" s="42"/>
      <c r="H123" s="42"/>
      <c r="I123" s="42"/>
      <c r="J123" s="42"/>
      <c r="K123" s="42"/>
      <c r="L123" s="42"/>
      <c r="M123" s="42"/>
      <c r="N123" s="42"/>
      <c r="O123" s="42"/>
    </row>
    <row r="124" spans="1:15" ht="14.25">
      <c r="A124" s="5" t="s">
        <v>124</v>
      </c>
      <c r="B124" s="17"/>
      <c r="C124" s="17"/>
      <c r="D124" s="17"/>
      <c r="E124" s="54"/>
      <c r="F124" s="55"/>
      <c r="G124" s="55"/>
      <c r="H124" s="55"/>
      <c r="I124" s="55"/>
      <c r="J124" s="55"/>
      <c r="K124" s="55"/>
      <c r="L124" s="55"/>
      <c r="M124" s="55"/>
      <c r="N124" s="55"/>
      <c r="O124" s="55"/>
    </row>
    <row r="125" spans="1:15">
      <c r="A125" s="19"/>
      <c r="B125" s="20" t="s">
        <v>125</v>
      </c>
      <c r="C125" s="20"/>
      <c r="D125" s="31"/>
      <c r="E125" s="40">
        <f>SUM(F125:O125)</f>
        <v>0</v>
      </c>
      <c r="F125" s="45">
        <f>IF($D21="None",F21,VLOOKUP($D21,esc_table,F$10+2,FALSE)*F21)</f>
        <v>0</v>
      </c>
      <c r="G125" s="45">
        <f t="shared" ref="G125:O125" si="30">IF($D21="None",G21,VLOOKUP($D21,esc_table,G$10+2,FALSE)*G21)</f>
        <v>0</v>
      </c>
      <c r="H125" s="45">
        <f t="shared" si="30"/>
        <v>0</v>
      </c>
      <c r="I125" s="45">
        <f t="shared" si="30"/>
        <v>0</v>
      </c>
      <c r="J125" s="45">
        <f t="shared" si="30"/>
        <v>0</v>
      </c>
      <c r="K125" s="45">
        <f t="shared" si="30"/>
        <v>0</v>
      </c>
      <c r="L125" s="45">
        <f t="shared" si="30"/>
        <v>0</v>
      </c>
      <c r="M125" s="45">
        <f t="shared" si="30"/>
        <v>0</v>
      </c>
      <c r="N125" s="45">
        <f t="shared" si="30"/>
        <v>0</v>
      </c>
      <c r="O125" s="53">
        <f t="shared" si="30"/>
        <v>0</v>
      </c>
    </row>
    <row r="126" spans="1:15">
      <c r="A126" s="19"/>
      <c r="B126" s="20"/>
      <c r="C126" s="20"/>
      <c r="D126" s="20"/>
      <c r="E126" s="40"/>
      <c r="F126" s="42"/>
      <c r="G126" s="42"/>
      <c r="H126" s="42"/>
      <c r="I126" s="42"/>
      <c r="J126" s="42"/>
      <c r="K126" s="42"/>
      <c r="L126" s="42"/>
      <c r="M126" s="42"/>
      <c r="N126" s="42"/>
      <c r="O126" s="42"/>
    </row>
    <row r="127" spans="1:15" ht="14.25">
      <c r="A127" s="19"/>
      <c r="B127" s="7" t="s">
        <v>126</v>
      </c>
      <c r="C127" s="7"/>
      <c r="D127" s="7"/>
      <c r="E127" s="43">
        <f t="shared" ref="E127:O127" si="31">SUM(E125:E126)</f>
        <v>0</v>
      </c>
      <c r="F127" s="44">
        <f t="shared" si="31"/>
        <v>0</v>
      </c>
      <c r="G127" s="44">
        <f t="shared" si="31"/>
        <v>0</v>
      </c>
      <c r="H127" s="44">
        <f t="shared" si="31"/>
        <v>0</v>
      </c>
      <c r="I127" s="44">
        <f t="shared" si="31"/>
        <v>0</v>
      </c>
      <c r="J127" s="44">
        <f t="shared" si="31"/>
        <v>0</v>
      </c>
      <c r="K127" s="44">
        <f t="shared" si="31"/>
        <v>0</v>
      </c>
      <c r="L127" s="44">
        <f t="shared" si="31"/>
        <v>0</v>
      </c>
      <c r="M127" s="44">
        <f t="shared" si="31"/>
        <v>0</v>
      </c>
      <c r="N127" s="44">
        <f t="shared" si="31"/>
        <v>0</v>
      </c>
      <c r="O127" s="44">
        <f t="shared" si="31"/>
        <v>0</v>
      </c>
    </row>
    <row r="128" spans="1:15">
      <c r="D128" s="31"/>
      <c r="E128" s="40"/>
      <c r="F128" s="42"/>
      <c r="G128" s="42"/>
      <c r="H128" s="42"/>
      <c r="I128" s="42"/>
      <c r="J128" s="42"/>
      <c r="K128" s="42"/>
      <c r="L128" s="42"/>
      <c r="M128" s="42"/>
      <c r="N128" s="42"/>
      <c r="O128" s="42"/>
    </row>
    <row r="129" spans="1:15" ht="15" thickBot="1">
      <c r="A129" s="11" t="s">
        <v>127</v>
      </c>
      <c r="B129" s="11"/>
      <c r="C129" s="11"/>
      <c r="D129" s="11"/>
      <c r="E129" s="46">
        <f>E122+E127</f>
        <v>0</v>
      </c>
      <c r="F129" s="47">
        <f>F122+F127</f>
        <v>0</v>
      </c>
      <c r="G129" s="47">
        <f t="shared" ref="G129:O129" si="32">G122+G127</f>
        <v>0</v>
      </c>
      <c r="H129" s="47">
        <f t="shared" si="32"/>
        <v>0</v>
      </c>
      <c r="I129" s="47">
        <f t="shared" si="32"/>
        <v>0</v>
      </c>
      <c r="J129" s="47">
        <f t="shared" si="32"/>
        <v>0</v>
      </c>
      <c r="K129" s="47">
        <f t="shared" si="32"/>
        <v>0</v>
      </c>
      <c r="L129" s="47">
        <f t="shared" si="32"/>
        <v>0</v>
      </c>
      <c r="M129" s="47">
        <f t="shared" si="32"/>
        <v>0</v>
      </c>
      <c r="N129" s="47">
        <f t="shared" si="32"/>
        <v>0</v>
      </c>
      <c r="O129" s="47">
        <f t="shared" si="32"/>
        <v>0</v>
      </c>
    </row>
    <row r="130" spans="1:15" ht="13.5" thickTop="1">
      <c r="A130" s="9"/>
      <c r="B130" s="9"/>
      <c r="C130" s="9"/>
      <c r="D130" s="31"/>
      <c r="E130" s="32"/>
      <c r="F130" s="9"/>
      <c r="G130" s="9"/>
      <c r="H130" s="9"/>
      <c r="I130" s="9"/>
      <c r="J130" s="9"/>
      <c r="K130" s="9"/>
      <c r="L130" s="9"/>
      <c r="M130" s="9"/>
      <c r="N130" s="9"/>
      <c r="O130" s="9"/>
    </row>
    <row r="131" spans="1:15">
      <c r="A131" t="s">
        <v>128</v>
      </c>
      <c r="D131" s="22"/>
      <c r="E131" s="12" t="s">
        <v>120</v>
      </c>
      <c r="F131" s="2" t="s">
        <v>92</v>
      </c>
      <c r="G131" s="2" t="s">
        <v>92</v>
      </c>
      <c r="H131" s="2" t="s">
        <v>92</v>
      </c>
      <c r="I131" s="2" t="s">
        <v>92</v>
      </c>
      <c r="J131" s="2" t="s">
        <v>92</v>
      </c>
      <c r="K131" s="2" t="s">
        <v>92</v>
      </c>
      <c r="L131" s="2" t="s">
        <v>92</v>
      </c>
      <c r="M131" s="2" t="s">
        <v>92</v>
      </c>
      <c r="N131" s="2" t="s">
        <v>92</v>
      </c>
      <c r="O131" s="2" t="s">
        <v>92</v>
      </c>
    </row>
    <row r="132" spans="1:15">
      <c r="A132" s="9"/>
      <c r="B132" s="9"/>
      <c r="C132" s="9"/>
      <c r="D132" s="10"/>
      <c r="E132" s="13" t="s">
        <v>122</v>
      </c>
      <c r="F132" s="57">
        <v>1</v>
      </c>
      <c r="G132" s="10">
        <v>2</v>
      </c>
      <c r="H132" s="10">
        <v>3</v>
      </c>
      <c r="I132" s="10">
        <v>4</v>
      </c>
      <c r="J132" s="10">
        <v>5</v>
      </c>
      <c r="K132" s="10">
        <v>6</v>
      </c>
      <c r="L132" s="10">
        <v>7</v>
      </c>
      <c r="M132" s="10">
        <v>8</v>
      </c>
      <c r="N132" s="10">
        <v>9</v>
      </c>
      <c r="O132" s="10">
        <v>10</v>
      </c>
    </row>
    <row r="133" spans="1:15">
      <c r="D133" s="31"/>
      <c r="E133" s="14"/>
    </row>
    <row r="134" spans="1:15" ht="14.25">
      <c r="A134" s="5" t="s">
        <v>129</v>
      </c>
      <c r="D134" s="31"/>
      <c r="E134" s="14"/>
    </row>
    <row r="135" spans="1:15">
      <c r="B135" t="s">
        <v>130</v>
      </c>
      <c r="D135" s="31"/>
      <c r="E135" s="40">
        <f>SUM(F135:O135)</f>
        <v>0</v>
      </c>
      <c r="F135" s="53">
        <f>IF($D31="None",F31,VLOOKUP($D31,esc_table,F$10+2,FALSE)*F31)</f>
        <v>0</v>
      </c>
      <c r="G135" s="45">
        <f t="shared" ref="G135:O137" si="33">IF($D31="None",G31,VLOOKUP($D31,esc_table,G$10+2,FALSE)*G31)</f>
        <v>0</v>
      </c>
      <c r="H135" s="45">
        <f t="shared" si="33"/>
        <v>0</v>
      </c>
      <c r="I135" s="45">
        <f t="shared" si="33"/>
        <v>0</v>
      </c>
      <c r="J135" s="45">
        <f t="shared" si="33"/>
        <v>0</v>
      </c>
      <c r="K135" s="45">
        <f t="shared" si="33"/>
        <v>0</v>
      </c>
      <c r="L135" s="45">
        <f t="shared" si="33"/>
        <v>0</v>
      </c>
      <c r="M135" s="45">
        <f t="shared" si="33"/>
        <v>0</v>
      </c>
      <c r="N135" s="45">
        <f t="shared" si="33"/>
        <v>0</v>
      </c>
      <c r="O135" s="45">
        <f t="shared" si="33"/>
        <v>0</v>
      </c>
    </row>
    <row r="136" spans="1:15">
      <c r="B136" t="s">
        <v>33</v>
      </c>
      <c r="D136" s="31"/>
      <c r="E136" s="40">
        <f>SUM(F136:O136)</f>
        <v>0</v>
      </c>
      <c r="F136" s="53">
        <f>IF($D32="None",F32,VLOOKUP($D32,esc_table,F$10+2,FALSE)*F32)</f>
        <v>0</v>
      </c>
      <c r="G136" s="45">
        <f t="shared" si="33"/>
        <v>0</v>
      </c>
      <c r="H136" s="45">
        <f t="shared" si="33"/>
        <v>0</v>
      </c>
      <c r="I136" s="45">
        <f t="shared" si="33"/>
        <v>0</v>
      </c>
      <c r="J136" s="45">
        <f t="shared" si="33"/>
        <v>0</v>
      </c>
      <c r="K136" s="45">
        <f t="shared" si="33"/>
        <v>0</v>
      </c>
      <c r="L136" s="45">
        <f t="shared" si="33"/>
        <v>0</v>
      </c>
      <c r="M136" s="45">
        <f t="shared" si="33"/>
        <v>0</v>
      </c>
      <c r="N136" s="45">
        <f t="shared" si="33"/>
        <v>0</v>
      </c>
      <c r="O136" s="45">
        <f t="shared" si="33"/>
        <v>0</v>
      </c>
    </row>
    <row r="137" spans="1:15">
      <c r="B137" t="s">
        <v>35</v>
      </c>
      <c r="D137" s="31"/>
      <c r="E137" s="40">
        <f>SUM(F137:O137)</f>
        <v>0</v>
      </c>
      <c r="F137" s="53">
        <f>IF($D33="None",F33,VLOOKUP($D33,esc_table,F$10+2,FALSE)*F33)</f>
        <v>0</v>
      </c>
      <c r="G137" s="45">
        <f t="shared" si="33"/>
        <v>0</v>
      </c>
      <c r="H137" s="45">
        <f t="shared" si="33"/>
        <v>0</v>
      </c>
      <c r="I137" s="45">
        <f t="shared" si="33"/>
        <v>0</v>
      </c>
      <c r="J137" s="45">
        <f t="shared" si="33"/>
        <v>0</v>
      </c>
      <c r="K137" s="45">
        <f t="shared" si="33"/>
        <v>0</v>
      </c>
      <c r="L137" s="45">
        <f t="shared" si="33"/>
        <v>0</v>
      </c>
      <c r="M137" s="45">
        <f t="shared" si="33"/>
        <v>0</v>
      </c>
      <c r="N137" s="45">
        <f t="shared" si="33"/>
        <v>0</v>
      </c>
      <c r="O137" s="45">
        <f t="shared" si="33"/>
        <v>0</v>
      </c>
    </row>
    <row r="138" spans="1:15">
      <c r="B138" t="s">
        <v>37</v>
      </c>
      <c r="D138" s="31"/>
      <c r="E138" s="40">
        <f>SUM(F138:O138)</f>
        <v>0</v>
      </c>
      <c r="F138" s="53">
        <f t="shared" ref="F138:O139" si="34">IF($D34="None",F34,VLOOKUP($D34,esc_table,F$10+2,FALSE)*F34)</f>
        <v>0</v>
      </c>
      <c r="G138" s="45">
        <f t="shared" si="34"/>
        <v>0</v>
      </c>
      <c r="H138" s="45">
        <f t="shared" si="34"/>
        <v>0</v>
      </c>
      <c r="I138" s="45">
        <f t="shared" si="34"/>
        <v>0</v>
      </c>
      <c r="J138" s="45">
        <f t="shared" si="34"/>
        <v>0</v>
      </c>
      <c r="K138" s="45">
        <f t="shared" si="34"/>
        <v>0</v>
      </c>
      <c r="L138" s="45">
        <f t="shared" si="34"/>
        <v>0</v>
      </c>
      <c r="M138" s="45">
        <f t="shared" si="34"/>
        <v>0</v>
      </c>
      <c r="N138" s="45">
        <f t="shared" si="34"/>
        <v>0</v>
      </c>
      <c r="O138" s="45">
        <f t="shared" si="34"/>
        <v>0</v>
      </c>
    </row>
    <row r="139" spans="1:15">
      <c r="B139" t="s">
        <v>131</v>
      </c>
      <c r="D139" s="31"/>
      <c r="E139" s="40">
        <f>SUM(F139:O139)</f>
        <v>0</v>
      </c>
      <c r="F139" s="53">
        <f t="shared" si="34"/>
        <v>0</v>
      </c>
      <c r="G139" s="45">
        <f t="shared" si="34"/>
        <v>0</v>
      </c>
      <c r="H139" s="45">
        <f t="shared" si="34"/>
        <v>0</v>
      </c>
      <c r="I139" s="45">
        <f t="shared" si="34"/>
        <v>0</v>
      </c>
      <c r="J139" s="45">
        <f t="shared" si="34"/>
        <v>0</v>
      </c>
      <c r="K139" s="45">
        <f t="shared" si="34"/>
        <v>0</v>
      </c>
      <c r="L139" s="45">
        <f t="shared" si="34"/>
        <v>0</v>
      </c>
      <c r="M139" s="45">
        <f t="shared" si="34"/>
        <v>0</v>
      </c>
      <c r="N139" s="45">
        <f t="shared" si="34"/>
        <v>0</v>
      </c>
      <c r="O139" s="45">
        <f t="shared" si="34"/>
        <v>0</v>
      </c>
    </row>
    <row r="140" spans="1:15">
      <c r="D140" s="31"/>
      <c r="E140" s="40"/>
      <c r="F140" s="42"/>
      <c r="G140" s="42"/>
      <c r="H140" s="42"/>
      <c r="I140" s="42"/>
      <c r="J140" s="42"/>
      <c r="K140" s="42"/>
      <c r="L140" s="42"/>
      <c r="M140" s="42"/>
      <c r="N140" s="42"/>
      <c r="O140" s="42"/>
    </row>
    <row r="141" spans="1:15" ht="14.25">
      <c r="B141" s="7" t="s">
        <v>132</v>
      </c>
      <c r="C141" s="7"/>
      <c r="D141" s="7"/>
      <c r="E141" s="43">
        <f t="shared" ref="E141:O141" si="35">SUM(E135:E140)</f>
        <v>0</v>
      </c>
      <c r="F141" s="44">
        <f t="shared" si="35"/>
        <v>0</v>
      </c>
      <c r="G141" s="44">
        <f t="shared" si="35"/>
        <v>0</v>
      </c>
      <c r="H141" s="44">
        <f t="shared" si="35"/>
        <v>0</v>
      </c>
      <c r="I141" s="44">
        <f t="shared" si="35"/>
        <v>0</v>
      </c>
      <c r="J141" s="44">
        <f t="shared" si="35"/>
        <v>0</v>
      </c>
      <c r="K141" s="44">
        <f t="shared" si="35"/>
        <v>0</v>
      </c>
      <c r="L141" s="44">
        <f t="shared" si="35"/>
        <v>0</v>
      </c>
      <c r="M141" s="44">
        <f t="shared" si="35"/>
        <v>0</v>
      </c>
      <c r="N141" s="44">
        <f t="shared" si="35"/>
        <v>0</v>
      </c>
      <c r="O141" s="44">
        <f t="shared" si="35"/>
        <v>0</v>
      </c>
    </row>
    <row r="142" spans="1:15">
      <c r="D142" s="31"/>
      <c r="E142" s="40"/>
      <c r="F142" s="42"/>
      <c r="G142" s="42"/>
      <c r="H142" s="42"/>
      <c r="I142" s="42"/>
      <c r="J142" s="42"/>
      <c r="K142" s="42"/>
      <c r="L142" s="42"/>
      <c r="M142" s="42"/>
      <c r="N142" s="42"/>
      <c r="O142" s="42"/>
    </row>
    <row r="143" spans="1:15">
      <c r="A143" s="8" t="s">
        <v>133</v>
      </c>
      <c r="B143" t="s">
        <v>134</v>
      </c>
      <c r="D143" s="31"/>
      <c r="E143" s="40">
        <f>SUM(F143:O143)</f>
        <v>0</v>
      </c>
      <c r="F143" s="53">
        <f>IF($D39="None",F39,VLOOKUP($D39,esc_table,F$10+2,FALSE)*F39)</f>
        <v>0</v>
      </c>
      <c r="G143" s="45">
        <f t="shared" ref="G143:O143" si="36">IF($D39="None",G39,VLOOKUP($D39,esc_table,G$10+2,FALSE)*G39)</f>
        <v>0</v>
      </c>
      <c r="H143" s="45">
        <f t="shared" si="36"/>
        <v>0</v>
      </c>
      <c r="I143" s="45">
        <f t="shared" si="36"/>
        <v>0</v>
      </c>
      <c r="J143" s="45">
        <f t="shared" si="36"/>
        <v>0</v>
      </c>
      <c r="K143" s="45">
        <f t="shared" si="36"/>
        <v>0</v>
      </c>
      <c r="L143" s="45">
        <f t="shared" si="36"/>
        <v>0</v>
      </c>
      <c r="M143" s="45">
        <f t="shared" si="36"/>
        <v>0</v>
      </c>
      <c r="N143" s="45">
        <f t="shared" si="36"/>
        <v>0</v>
      </c>
      <c r="O143" s="45">
        <f t="shared" si="36"/>
        <v>0</v>
      </c>
    </row>
    <row r="144" spans="1:15">
      <c r="D144" s="31"/>
      <c r="E144" s="40"/>
      <c r="F144" s="42"/>
      <c r="G144" s="42"/>
      <c r="H144" s="42"/>
      <c r="I144" s="42"/>
      <c r="J144" s="42"/>
      <c r="K144" s="42"/>
      <c r="L144" s="42"/>
      <c r="M144" s="42"/>
      <c r="N144" s="42"/>
      <c r="O144" s="42"/>
    </row>
    <row r="145" spans="1:15" ht="14.25">
      <c r="B145" s="7" t="s">
        <v>135</v>
      </c>
      <c r="C145" s="7"/>
      <c r="D145" s="7"/>
      <c r="E145" s="43">
        <f t="shared" ref="E145:O145" si="37">E141-E143</f>
        <v>0</v>
      </c>
      <c r="F145" s="44">
        <f t="shared" si="37"/>
        <v>0</v>
      </c>
      <c r="G145" s="44">
        <f t="shared" si="37"/>
        <v>0</v>
      </c>
      <c r="H145" s="44">
        <f t="shared" si="37"/>
        <v>0</v>
      </c>
      <c r="I145" s="44">
        <f t="shared" si="37"/>
        <v>0</v>
      </c>
      <c r="J145" s="44">
        <f t="shared" si="37"/>
        <v>0</v>
      </c>
      <c r="K145" s="44">
        <f t="shared" si="37"/>
        <v>0</v>
      </c>
      <c r="L145" s="44">
        <f t="shared" si="37"/>
        <v>0</v>
      </c>
      <c r="M145" s="44">
        <f t="shared" si="37"/>
        <v>0</v>
      </c>
      <c r="N145" s="44">
        <f t="shared" si="37"/>
        <v>0</v>
      </c>
      <c r="O145" s="44">
        <f t="shared" si="37"/>
        <v>0</v>
      </c>
    </row>
    <row r="146" spans="1:15">
      <c r="D146" s="31"/>
      <c r="E146" s="40"/>
      <c r="F146" s="42"/>
      <c r="G146" s="42"/>
      <c r="H146" s="42"/>
      <c r="I146" s="42"/>
      <c r="J146" s="42"/>
      <c r="K146" s="42"/>
      <c r="L146" s="42"/>
      <c r="M146" s="42"/>
      <c r="N146" s="42"/>
      <c r="O146" s="42"/>
    </row>
    <row r="147" spans="1:15" ht="14.25">
      <c r="A147" s="5" t="s">
        <v>110</v>
      </c>
      <c r="D147" s="31"/>
      <c r="E147" s="40"/>
      <c r="F147" s="42"/>
      <c r="G147" s="42"/>
      <c r="H147" s="42"/>
      <c r="I147" s="42"/>
      <c r="J147" s="42"/>
      <c r="K147" s="42"/>
      <c r="L147" s="42"/>
      <c r="M147" s="42"/>
      <c r="N147" s="42"/>
      <c r="O147" s="42"/>
    </row>
    <row r="148" spans="1:15">
      <c r="B148" t="s">
        <v>44</v>
      </c>
      <c r="D148" s="31"/>
      <c r="E148" s="40">
        <f>SUM(F148:O148)</f>
        <v>0</v>
      </c>
      <c r="F148" s="53">
        <f>IF($D44="None",F44,VLOOKUP($D44,esc_table,F$10+2,FALSE)*F44)</f>
        <v>0</v>
      </c>
      <c r="G148" s="53">
        <f>IF($D44="None",G44,VLOOKUP($D44,esc_table,G$10+2,FALSE)*G44)</f>
        <v>0</v>
      </c>
      <c r="H148" s="53">
        <f t="shared" ref="H148:O148" si="38">IF($D44="None",H44,VLOOKUP($D44,esc_table,H$10+2,FALSE)*H44)</f>
        <v>0</v>
      </c>
      <c r="I148" s="53">
        <f t="shared" si="38"/>
        <v>0</v>
      </c>
      <c r="J148" s="53">
        <f t="shared" si="38"/>
        <v>0</v>
      </c>
      <c r="K148" s="53">
        <f t="shared" si="38"/>
        <v>0</v>
      </c>
      <c r="L148" s="53">
        <f t="shared" si="38"/>
        <v>0</v>
      </c>
      <c r="M148" s="53">
        <f t="shared" si="38"/>
        <v>0</v>
      </c>
      <c r="N148" s="53">
        <f t="shared" si="38"/>
        <v>0</v>
      </c>
      <c r="O148" s="53">
        <f t="shared" si="38"/>
        <v>0</v>
      </c>
    </row>
    <row r="149" spans="1:15">
      <c r="B149" t="s">
        <v>46</v>
      </c>
      <c r="D149" s="31"/>
      <c r="E149" s="40">
        <f>SUM(F149:O149)</f>
        <v>0</v>
      </c>
      <c r="F149" s="45">
        <f>IF($D45="None",F45,VLOOKUP($D45,esc_table,F$10+2,FALSE)*F45)</f>
        <v>0</v>
      </c>
      <c r="G149" s="45">
        <f t="shared" ref="G149:O149" si="39">IF($D45="None",G45,VLOOKUP($D45,esc_table,G$10+2,FALSE)*G45)</f>
        <v>0</v>
      </c>
      <c r="H149" s="45">
        <f t="shared" si="39"/>
        <v>0</v>
      </c>
      <c r="I149" s="45">
        <f t="shared" si="39"/>
        <v>0</v>
      </c>
      <c r="J149" s="45">
        <f t="shared" si="39"/>
        <v>0</v>
      </c>
      <c r="K149" s="45">
        <f t="shared" si="39"/>
        <v>0</v>
      </c>
      <c r="L149" s="45">
        <f t="shared" si="39"/>
        <v>0</v>
      </c>
      <c r="M149" s="45">
        <f t="shared" si="39"/>
        <v>0</v>
      </c>
      <c r="N149" s="45">
        <f t="shared" si="39"/>
        <v>0</v>
      </c>
      <c r="O149" s="53">
        <f t="shared" si="39"/>
        <v>0</v>
      </c>
    </row>
    <row r="150" spans="1:15">
      <c r="D150" s="31"/>
      <c r="E150" s="40"/>
      <c r="F150" s="42"/>
      <c r="G150" s="42"/>
      <c r="H150" s="42"/>
      <c r="I150" s="42"/>
      <c r="J150" s="42"/>
      <c r="K150" s="42"/>
      <c r="L150" s="42"/>
      <c r="M150" s="42"/>
      <c r="N150" s="42"/>
      <c r="O150" s="42"/>
    </row>
    <row r="151" spans="1:15" ht="14.25">
      <c r="B151" s="7" t="s">
        <v>136</v>
      </c>
      <c r="C151" s="7"/>
      <c r="D151" s="7"/>
      <c r="E151" s="43">
        <f t="shared" ref="E151:O151" si="40">SUM(E148:E150)</f>
        <v>0</v>
      </c>
      <c r="F151" s="44">
        <f t="shared" si="40"/>
        <v>0</v>
      </c>
      <c r="G151" s="44">
        <f t="shared" si="40"/>
        <v>0</v>
      </c>
      <c r="H151" s="44">
        <f t="shared" si="40"/>
        <v>0</v>
      </c>
      <c r="I151" s="44">
        <f t="shared" si="40"/>
        <v>0</v>
      </c>
      <c r="J151" s="44">
        <f t="shared" si="40"/>
        <v>0</v>
      </c>
      <c r="K151" s="44">
        <f t="shared" si="40"/>
        <v>0</v>
      </c>
      <c r="L151" s="44">
        <f t="shared" si="40"/>
        <v>0</v>
      </c>
      <c r="M151" s="44">
        <f t="shared" si="40"/>
        <v>0</v>
      </c>
      <c r="N151" s="44">
        <f t="shared" si="40"/>
        <v>0</v>
      </c>
      <c r="O151" s="44">
        <f t="shared" si="40"/>
        <v>0</v>
      </c>
    </row>
    <row r="152" spans="1:15">
      <c r="D152" s="31"/>
      <c r="E152" s="40"/>
      <c r="F152" s="42"/>
      <c r="G152" s="42"/>
      <c r="H152" s="42"/>
      <c r="I152" s="42"/>
      <c r="J152" s="42"/>
      <c r="K152" s="42"/>
      <c r="L152" s="42"/>
      <c r="M152" s="42"/>
      <c r="N152" s="42"/>
      <c r="O152" s="42"/>
    </row>
    <row r="153" spans="1:15" ht="14.25">
      <c r="A153" s="5" t="s">
        <v>137</v>
      </c>
      <c r="D153" s="31"/>
      <c r="E153" s="40"/>
      <c r="F153" s="42"/>
      <c r="G153" s="42"/>
      <c r="H153" s="42"/>
      <c r="I153" s="42"/>
      <c r="J153" s="42"/>
      <c r="K153" s="42"/>
      <c r="L153" s="42"/>
      <c r="M153" s="42"/>
      <c r="N153" s="42"/>
      <c r="O153" s="42"/>
    </row>
    <row r="154" spans="1:15">
      <c r="B154" t="s">
        <v>48</v>
      </c>
      <c r="D154" s="31"/>
      <c r="E154" s="40"/>
      <c r="F154" s="42"/>
      <c r="G154" s="42"/>
      <c r="H154" s="42"/>
      <c r="I154" s="42"/>
      <c r="J154" s="42"/>
      <c r="K154" s="42"/>
      <c r="L154" s="42"/>
      <c r="M154" s="42"/>
      <c r="N154" s="42"/>
      <c r="O154" s="42"/>
    </row>
    <row r="155" spans="1:15">
      <c r="C155" t="s">
        <v>49</v>
      </c>
      <c r="D155" s="31"/>
      <c r="E155" s="40">
        <f>SUM(F155:O155)</f>
        <v>0</v>
      </c>
      <c r="F155" s="53">
        <f>IF($D51="None",F51,VLOOKUP($D51,esc_table,F$10+2,FALSE)*F51)</f>
        <v>0</v>
      </c>
      <c r="G155" s="53">
        <f t="shared" ref="G155:O155" si="41">IF($D51="None",G51,VLOOKUP($D51,esc_table,G$10+2,FALSE)*G51)</f>
        <v>0</v>
      </c>
      <c r="H155" s="53">
        <f t="shared" si="41"/>
        <v>0</v>
      </c>
      <c r="I155" s="53">
        <f t="shared" si="41"/>
        <v>0</v>
      </c>
      <c r="J155" s="53">
        <f t="shared" si="41"/>
        <v>0</v>
      </c>
      <c r="K155" s="53">
        <f t="shared" si="41"/>
        <v>0</v>
      </c>
      <c r="L155" s="53">
        <f t="shared" si="41"/>
        <v>0</v>
      </c>
      <c r="M155" s="53">
        <f t="shared" si="41"/>
        <v>0</v>
      </c>
      <c r="N155" s="53">
        <f t="shared" si="41"/>
        <v>0</v>
      </c>
      <c r="O155" s="53">
        <f t="shared" si="41"/>
        <v>0</v>
      </c>
    </row>
    <row r="156" spans="1:15">
      <c r="C156" t="s">
        <v>51</v>
      </c>
      <c r="D156" s="31"/>
      <c r="E156" s="40">
        <f>SUM(F156:O156)</f>
        <v>0</v>
      </c>
      <c r="F156" s="53">
        <f t="shared" ref="F156:O159" si="42">IF($D52="None",F52,VLOOKUP($D52,esc_table,F$10+2,FALSE)*F52)</f>
        <v>0</v>
      </c>
      <c r="G156" s="53">
        <f t="shared" si="42"/>
        <v>0</v>
      </c>
      <c r="H156" s="53">
        <f t="shared" si="42"/>
        <v>0</v>
      </c>
      <c r="I156" s="53">
        <f t="shared" si="42"/>
        <v>0</v>
      </c>
      <c r="J156" s="53">
        <f t="shared" si="42"/>
        <v>0</v>
      </c>
      <c r="K156" s="53">
        <f t="shared" si="42"/>
        <v>0</v>
      </c>
      <c r="L156" s="53">
        <f t="shared" si="42"/>
        <v>0</v>
      </c>
      <c r="M156" s="53">
        <f t="shared" si="42"/>
        <v>0</v>
      </c>
      <c r="N156" s="53">
        <f t="shared" si="42"/>
        <v>0</v>
      </c>
      <c r="O156" s="53">
        <f t="shared" si="42"/>
        <v>0</v>
      </c>
    </row>
    <row r="157" spans="1:15">
      <c r="C157" t="str">
        <f>C53</f>
        <v>Other maintenance costs (specify)</v>
      </c>
      <c r="D157" s="31"/>
      <c r="E157" s="40">
        <f>SUM(F157:O157)</f>
        <v>0</v>
      </c>
      <c r="F157" s="53">
        <f t="shared" si="42"/>
        <v>0</v>
      </c>
      <c r="G157" s="53">
        <f t="shared" si="42"/>
        <v>0</v>
      </c>
      <c r="H157" s="53">
        <f t="shared" si="42"/>
        <v>0</v>
      </c>
      <c r="I157" s="53">
        <f t="shared" si="42"/>
        <v>0</v>
      </c>
      <c r="J157" s="53">
        <f t="shared" si="42"/>
        <v>0</v>
      </c>
      <c r="K157" s="53">
        <f t="shared" si="42"/>
        <v>0</v>
      </c>
      <c r="L157" s="53">
        <f t="shared" si="42"/>
        <v>0</v>
      </c>
      <c r="M157" s="53">
        <f t="shared" si="42"/>
        <v>0</v>
      </c>
      <c r="N157" s="53">
        <f t="shared" si="42"/>
        <v>0</v>
      </c>
      <c r="O157" s="53">
        <f t="shared" si="42"/>
        <v>0</v>
      </c>
    </row>
    <row r="158" spans="1:15">
      <c r="C158" s="39">
        <f>C54</f>
        <v>0</v>
      </c>
      <c r="D158" s="31"/>
      <c r="E158" s="40">
        <f>SUM(F158:O158)</f>
        <v>0</v>
      </c>
      <c r="F158" s="53">
        <f t="shared" si="42"/>
        <v>0</v>
      </c>
      <c r="G158" s="53">
        <f t="shared" si="42"/>
        <v>0</v>
      </c>
      <c r="H158" s="53">
        <f t="shared" si="42"/>
        <v>0</v>
      </c>
      <c r="I158" s="53">
        <f t="shared" si="42"/>
        <v>0</v>
      </c>
      <c r="J158" s="53">
        <f t="shared" si="42"/>
        <v>0</v>
      </c>
      <c r="K158" s="53">
        <f t="shared" si="42"/>
        <v>0</v>
      </c>
      <c r="L158" s="53">
        <f t="shared" si="42"/>
        <v>0</v>
      </c>
      <c r="M158" s="53">
        <f t="shared" si="42"/>
        <v>0</v>
      </c>
      <c r="N158" s="53">
        <f t="shared" si="42"/>
        <v>0</v>
      </c>
      <c r="O158" s="53">
        <f t="shared" si="42"/>
        <v>0</v>
      </c>
    </row>
    <row r="159" spans="1:15">
      <c r="C159" s="39">
        <f>C55</f>
        <v>0</v>
      </c>
      <c r="D159" s="31"/>
      <c r="E159" s="40">
        <f>SUM(F159:O159)</f>
        <v>0</v>
      </c>
      <c r="F159" s="53">
        <f t="shared" si="42"/>
        <v>0</v>
      </c>
      <c r="G159" s="53">
        <f t="shared" si="42"/>
        <v>0</v>
      </c>
      <c r="H159" s="53">
        <f t="shared" si="42"/>
        <v>0</v>
      </c>
      <c r="I159" s="53">
        <f t="shared" si="42"/>
        <v>0</v>
      </c>
      <c r="J159" s="53">
        <f t="shared" si="42"/>
        <v>0</v>
      </c>
      <c r="K159" s="53">
        <f t="shared" si="42"/>
        <v>0</v>
      </c>
      <c r="L159" s="53">
        <f t="shared" si="42"/>
        <v>0</v>
      </c>
      <c r="M159" s="53">
        <f t="shared" si="42"/>
        <v>0</v>
      </c>
      <c r="N159" s="53">
        <f t="shared" si="42"/>
        <v>0</v>
      </c>
      <c r="O159" s="53">
        <f t="shared" si="42"/>
        <v>0</v>
      </c>
    </row>
    <row r="160" spans="1:15">
      <c r="C160" s="9"/>
      <c r="D160" s="9"/>
      <c r="E160" s="49"/>
      <c r="F160" s="50"/>
      <c r="G160" s="50"/>
      <c r="H160" s="50"/>
      <c r="I160" s="50"/>
      <c r="J160" s="50"/>
      <c r="K160" s="50"/>
      <c r="L160" s="50"/>
      <c r="M160" s="50"/>
      <c r="N160" s="50"/>
      <c r="O160" s="50"/>
    </row>
    <row r="161" spans="2:15">
      <c r="C161" t="s">
        <v>138</v>
      </c>
      <c r="D161" s="31"/>
      <c r="E161" s="40">
        <f t="shared" ref="E161:O161" si="43">SUM(E155:E160)</f>
        <v>0</v>
      </c>
      <c r="F161" s="42">
        <f t="shared" si="43"/>
        <v>0</v>
      </c>
      <c r="G161" s="42">
        <f t="shared" si="43"/>
        <v>0</v>
      </c>
      <c r="H161" s="42">
        <f t="shared" si="43"/>
        <v>0</v>
      </c>
      <c r="I161" s="42">
        <f t="shared" si="43"/>
        <v>0</v>
      </c>
      <c r="J161" s="42">
        <f t="shared" si="43"/>
        <v>0</v>
      </c>
      <c r="K161" s="42">
        <f t="shared" si="43"/>
        <v>0</v>
      </c>
      <c r="L161" s="42">
        <f t="shared" si="43"/>
        <v>0</v>
      </c>
      <c r="M161" s="42">
        <f t="shared" si="43"/>
        <v>0</v>
      </c>
      <c r="N161" s="42">
        <f t="shared" si="43"/>
        <v>0</v>
      </c>
      <c r="O161" s="42">
        <f t="shared" si="43"/>
        <v>0</v>
      </c>
    </row>
    <row r="162" spans="2:15">
      <c r="D162" s="31"/>
      <c r="E162" s="40"/>
      <c r="F162" s="42"/>
      <c r="G162" s="42"/>
      <c r="H162" s="42"/>
      <c r="I162" s="42"/>
      <c r="J162" s="42"/>
      <c r="K162" s="42"/>
      <c r="L162" s="42"/>
      <c r="M162" s="42"/>
      <c r="N162" s="42"/>
      <c r="O162" s="42"/>
    </row>
    <row r="163" spans="2:15">
      <c r="B163" t="s">
        <v>55</v>
      </c>
      <c r="D163" s="31"/>
      <c r="E163" s="40"/>
      <c r="F163" s="42"/>
      <c r="G163" s="42"/>
      <c r="H163" s="42"/>
      <c r="I163" s="42"/>
      <c r="J163" s="42"/>
      <c r="K163" s="42"/>
      <c r="L163" s="42"/>
      <c r="M163" s="42"/>
      <c r="N163" s="42"/>
      <c r="O163" s="42"/>
    </row>
    <row r="164" spans="2:15">
      <c r="C164" t="s">
        <v>56</v>
      </c>
      <c r="D164" s="31"/>
      <c r="E164" s="40">
        <f t="shared" ref="E164:E169" si="44">SUM(F164:O164)</f>
        <v>0</v>
      </c>
      <c r="F164" s="53">
        <f>IF($D60="None",F60,VLOOKUP($D60,esc_table,F$10+2,FALSE)*F60)</f>
        <v>0</v>
      </c>
      <c r="G164" s="53">
        <f t="shared" ref="G164:O164" si="45">IF($D60="None",G60,VLOOKUP($D60,esc_table,G$10+2,FALSE)*G60)</f>
        <v>0</v>
      </c>
      <c r="H164" s="53">
        <f t="shared" si="45"/>
        <v>0</v>
      </c>
      <c r="I164" s="53">
        <f t="shared" si="45"/>
        <v>0</v>
      </c>
      <c r="J164" s="53">
        <f t="shared" si="45"/>
        <v>0</v>
      </c>
      <c r="K164" s="53">
        <f t="shared" si="45"/>
        <v>0</v>
      </c>
      <c r="L164" s="53">
        <f t="shared" si="45"/>
        <v>0</v>
      </c>
      <c r="M164" s="53">
        <f t="shared" si="45"/>
        <v>0</v>
      </c>
      <c r="N164" s="53">
        <f t="shared" si="45"/>
        <v>0</v>
      </c>
      <c r="O164" s="53">
        <f t="shared" si="45"/>
        <v>0</v>
      </c>
    </row>
    <row r="165" spans="2:15">
      <c r="C165" t="s">
        <v>58</v>
      </c>
      <c r="D165" s="31"/>
      <c r="E165" s="40">
        <f t="shared" si="44"/>
        <v>0</v>
      </c>
      <c r="F165" s="53">
        <f t="shared" ref="F165:O169" si="46">IF($D61="None",F61,VLOOKUP($D61,esc_table,F$10+2,FALSE)*F61)</f>
        <v>0</v>
      </c>
      <c r="G165" s="53">
        <f t="shared" si="46"/>
        <v>0</v>
      </c>
      <c r="H165" s="53">
        <f t="shared" si="46"/>
        <v>0</v>
      </c>
      <c r="I165" s="53">
        <f t="shared" si="46"/>
        <v>0</v>
      </c>
      <c r="J165" s="53">
        <f t="shared" si="46"/>
        <v>0</v>
      </c>
      <c r="K165" s="53">
        <f t="shared" si="46"/>
        <v>0</v>
      </c>
      <c r="L165" s="53">
        <f t="shared" si="46"/>
        <v>0</v>
      </c>
      <c r="M165" s="53">
        <f t="shared" si="46"/>
        <v>0</v>
      </c>
      <c r="N165" s="53">
        <f t="shared" si="46"/>
        <v>0</v>
      </c>
      <c r="O165" s="53">
        <f t="shared" si="46"/>
        <v>0</v>
      </c>
    </row>
    <row r="166" spans="2:15">
      <c r="C166" t="s">
        <v>60</v>
      </c>
      <c r="D166" s="31"/>
      <c r="E166" s="40">
        <f t="shared" si="44"/>
        <v>0</v>
      </c>
      <c r="F166" s="53">
        <f t="shared" si="46"/>
        <v>0</v>
      </c>
      <c r="G166" s="53">
        <f t="shared" si="46"/>
        <v>0</v>
      </c>
      <c r="H166" s="53">
        <f t="shared" si="46"/>
        <v>0</v>
      </c>
      <c r="I166" s="53">
        <f t="shared" si="46"/>
        <v>0</v>
      </c>
      <c r="J166" s="53">
        <f t="shared" si="46"/>
        <v>0</v>
      </c>
      <c r="K166" s="53">
        <f t="shared" si="46"/>
        <v>0</v>
      </c>
      <c r="L166" s="53">
        <f t="shared" si="46"/>
        <v>0</v>
      </c>
      <c r="M166" s="53">
        <f t="shared" si="46"/>
        <v>0</v>
      </c>
      <c r="N166" s="53">
        <f t="shared" si="46"/>
        <v>0</v>
      </c>
      <c r="O166" s="53">
        <f t="shared" si="46"/>
        <v>0</v>
      </c>
    </row>
    <row r="167" spans="2:15">
      <c r="C167" t="str">
        <f>C63</f>
        <v>Other repair costs (specify)</v>
      </c>
      <c r="D167" s="31"/>
      <c r="E167" s="40">
        <f t="shared" si="44"/>
        <v>0</v>
      </c>
      <c r="F167" s="53">
        <f t="shared" si="46"/>
        <v>0</v>
      </c>
      <c r="G167" s="53">
        <f t="shared" si="46"/>
        <v>0</v>
      </c>
      <c r="H167" s="53">
        <f t="shared" si="46"/>
        <v>0</v>
      </c>
      <c r="I167" s="53">
        <f t="shared" si="46"/>
        <v>0</v>
      </c>
      <c r="J167" s="53">
        <f t="shared" si="46"/>
        <v>0</v>
      </c>
      <c r="K167" s="53">
        <f t="shared" si="46"/>
        <v>0</v>
      </c>
      <c r="L167" s="53">
        <f t="shared" si="46"/>
        <v>0</v>
      </c>
      <c r="M167" s="53">
        <f t="shared" si="46"/>
        <v>0</v>
      </c>
      <c r="N167" s="53">
        <f t="shared" si="46"/>
        <v>0</v>
      </c>
      <c r="O167" s="53">
        <f t="shared" si="46"/>
        <v>0</v>
      </c>
    </row>
    <row r="168" spans="2:15">
      <c r="C168" s="39">
        <f>C64</f>
        <v>0</v>
      </c>
      <c r="D168" s="31"/>
      <c r="E168" s="40">
        <f t="shared" si="44"/>
        <v>0</v>
      </c>
      <c r="F168" s="53">
        <f t="shared" si="46"/>
        <v>0</v>
      </c>
      <c r="G168" s="53">
        <f t="shared" si="46"/>
        <v>0</v>
      </c>
      <c r="H168" s="53">
        <f t="shared" si="46"/>
        <v>0</v>
      </c>
      <c r="I168" s="53">
        <f t="shared" si="46"/>
        <v>0</v>
      </c>
      <c r="J168" s="53">
        <f t="shared" si="46"/>
        <v>0</v>
      </c>
      <c r="K168" s="53">
        <f t="shared" si="46"/>
        <v>0</v>
      </c>
      <c r="L168" s="53">
        <f t="shared" si="46"/>
        <v>0</v>
      </c>
      <c r="M168" s="53">
        <f t="shared" si="46"/>
        <v>0</v>
      </c>
      <c r="N168" s="53">
        <f t="shared" si="46"/>
        <v>0</v>
      </c>
      <c r="O168" s="53">
        <f t="shared" si="46"/>
        <v>0</v>
      </c>
    </row>
    <row r="169" spans="2:15">
      <c r="C169" s="39">
        <f>C65</f>
        <v>0</v>
      </c>
      <c r="D169" s="31"/>
      <c r="E169" s="40">
        <f t="shared" si="44"/>
        <v>0</v>
      </c>
      <c r="F169" s="53">
        <f t="shared" si="46"/>
        <v>0</v>
      </c>
      <c r="G169" s="53">
        <f t="shared" si="46"/>
        <v>0</v>
      </c>
      <c r="H169" s="53">
        <f t="shared" si="46"/>
        <v>0</v>
      </c>
      <c r="I169" s="53">
        <f t="shared" si="46"/>
        <v>0</v>
      </c>
      <c r="J169" s="53">
        <f t="shared" si="46"/>
        <v>0</v>
      </c>
      <c r="K169" s="53">
        <f t="shared" si="46"/>
        <v>0</v>
      </c>
      <c r="L169" s="53">
        <f t="shared" si="46"/>
        <v>0</v>
      </c>
      <c r="M169" s="53">
        <f t="shared" si="46"/>
        <v>0</v>
      </c>
      <c r="N169" s="53">
        <f t="shared" si="46"/>
        <v>0</v>
      </c>
      <c r="O169" s="53">
        <f t="shared" si="46"/>
        <v>0</v>
      </c>
    </row>
    <row r="170" spans="2:15">
      <c r="C170" s="9"/>
      <c r="D170" s="9"/>
      <c r="E170" s="49"/>
      <c r="F170" s="50"/>
      <c r="G170" s="50"/>
      <c r="H170" s="50"/>
      <c r="I170" s="50"/>
      <c r="J170" s="50"/>
      <c r="K170" s="50"/>
      <c r="L170" s="50"/>
      <c r="M170" s="50"/>
      <c r="N170" s="50"/>
      <c r="O170" s="50"/>
    </row>
    <row r="171" spans="2:15">
      <c r="C171" t="s">
        <v>139</v>
      </c>
      <c r="D171" s="31"/>
      <c r="E171" s="40">
        <f t="shared" ref="E171:O171" si="47">SUM(E164:E170)</f>
        <v>0</v>
      </c>
      <c r="F171" s="42">
        <f t="shared" si="47"/>
        <v>0</v>
      </c>
      <c r="G171" s="42">
        <f t="shared" si="47"/>
        <v>0</v>
      </c>
      <c r="H171" s="42">
        <f t="shared" si="47"/>
        <v>0</v>
      </c>
      <c r="I171" s="42">
        <f t="shared" si="47"/>
        <v>0</v>
      </c>
      <c r="J171" s="42">
        <f t="shared" si="47"/>
        <v>0</v>
      </c>
      <c r="K171" s="42">
        <f t="shared" si="47"/>
        <v>0</v>
      </c>
      <c r="L171" s="42">
        <f t="shared" si="47"/>
        <v>0</v>
      </c>
      <c r="M171" s="42">
        <f t="shared" si="47"/>
        <v>0</v>
      </c>
      <c r="N171" s="42">
        <f t="shared" si="47"/>
        <v>0</v>
      </c>
      <c r="O171" s="42">
        <f t="shared" si="47"/>
        <v>0</v>
      </c>
    </row>
    <row r="172" spans="2:15">
      <c r="D172" s="31"/>
      <c r="E172" s="40"/>
      <c r="F172" s="42"/>
      <c r="G172" s="42"/>
      <c r="H172" s="42"/>
      <c r="I172" s="42"/>
      <c r="J172" s="42"/>
      <c r="K172" s="42"/>
      <c r="L172" s="42"/>
      <c r="M172" s="42"/>
      <c r="N172" s="42"/>
      <c r="O172" s="42"/>
    </row>
    <row r="173" spans="2:15">
      <c r="B173" t="s">
        <v>64</v>
      </c>
      <c r="D173" s="31"/>
      <c r="E173" s="40"/>
      <c r="F173" s="42"/>
      <c r="G173" s="42"/>
      <c r="H173" s="42"/>
      <c r="I173" s="42"/>
      <c r="J173" s="42"/>
      <c r="K173" s="42"/>
      <c r="L173" s="42"/>
      <c r="M173" s="42"/>
      <c r="N173" s="42"/>
      <c r="O173" s="42"/>
    </row>
    <row r="174" spans="2:15">
      <c r="C174" t="s">
        <v>65</v>
      </c>
      <c r="D174" s="31"/>
      <c r="E174" s="40">
        <f t="shared" ref="E174:E183" si="48">SUM(F174:O174)</f>
        <v>0</v>
      </c>
      <c r="F174" s="53">
        <f>IF($D70="None",F70,VLOOKUP($D70,esc_table,F$10+2,FALSE)*F70)</f>
        <v>0</v>
      </c>
      <c r="G174" s="53">
        <f t="shared" ref="G174:O174" si="49">IF($D70="None",G70,VLOOKUP($D70,esc_table,G$10+2,FALSE)*G70)</f>
        <v>0</v>
      </c>
      <c r="H174" s="53">
        <f t="shared" si="49"/>
        <v>0</v>
      </c>
      <c r="I174" s="53">
        <f t="shared" si="49"/>
        <v>0</v>
      </c>
      <c r="J174" s="53">
        <f t="shared" si="49"/>
        <v>0</v>
      </c>
      <c r="K174" s="53">
        <f t="shared" si="49"/>
        <v>0</v>
      </c>
      <c r="L174" s="53">
        <f t="shared" si="49"/>
        <v>0</v>
      </c>
      <c r="M174" s="53">
        <f t="shared" si="49"/>
        <v>0</v>
      </c>
      <c r="N174" s="53">
        <f t="shared" si="49"/>
        <v>0</v>
      </c>
      <c r="O174" s="53">
        <f t="shared" si="49"/>
        <v>0</v>
      </c>
    </row>
    <row r="175" spans="2:15">
      <c r="C175" t="s">
        <v>67</v>
      </c>
      <c r="D175" s="31"/>
      <c r="E175" s="40">
        <f t="shared" si="48"/>
        <v>0</v>
      </c>
      <c r="F175" s="53">
        <f t="shared" ref="F175:O183" si="50">IF($D71="None",F71,VLOOKUP($D71,esc_table,F$10+2,FALSE)*F71)</f>
        <v>0</v>
      </c>
      <c r="G175" s="53">
        <f t="shared" si="50"/>
        <v>0</v>
      </c>
      <c r="H175" s="53">
        <f t="shared" si="50"/>
        <v>0</v>
      </c>
      <c r="I175" s="53">
        <f t="shared" si="50"/>
        <v>0</v>
      </c>
      <c r="J175" s="53">
        <f t="shared" si="50"/>
        <v>0</v>
      </c>
      <c r="K175" s="53">
        <f t="shared" si="50"/>
        <v>0</v>
      </c>
      <c r="L175" s="53">
        <f t="shared" si="50"/>
        <v>0</v>
      </c>
      <c r="M175" s="53">
        <f t="shared" si="50"/>
        <v>0</v>
      </c>
      <c r="N175" s="53">
        <f t="shared" si="50"/>
        <v>0</v>
      </c>
      <c r="O175" s="53">
        <f t="shared" si="50"/>
        <v>0</v>
      </c>
    </row>
    <row r="176" spans="2:15">
      <c r="C176" t="s">
        <v>69</v>
      </c>
      <c r="D176" s="31"/>
      <c r="E176" s="40">
        <f t="shared" si="48"/>
        <v>0</v>
      </c>
      <c r="F176" s="53">
        <f t="shared" si="50"/>
        <v>0</v>
      </c>
      <c r="G176" s="53">
        <f t="shared" si="50"/>
        <v>0</v>
      </c>
      <c r="H176" s="53">
        <f t="shared" si="50"/>
        <v>0</v>
      </c>
      <c r="I176" s="53">
        <f t="shared" si="50"/>
        <v>0</v>
      </c>
      <c r="J176" s="53">
        <f t="shared" si="50"/>
        <v>0</v>
      </c>
      <c r="K176" s="53">
        <f t="shared" si="50"/>
        <v>0</v>
      </c>
      <c r="L176" s="53">
        <f t="shared" si="50"/>
        <v>0</v>
      </c>
      <c r="M176" s="53">
        <f t="shared" si="50"/>
        <v>0</v>
      </c>
      <c r="N176" s="53">
        <f t="shared" si="50"/>
        <v>0</v>
      </c>
      <c r="O176" s="53">
        <f t="shared" si="50"/>
        <v>0</v>
      </c>
    </row>
    <row r="177" spans="1:15">
      <c r="C177" t="s">
        <v>131</v>
      </c>
      <c r="D177" s="31"/>
      <c r="E177" s="40">
        <f t="shared" si="48"/>
        <v>0</v>
      </c>
      <c r="F177" s="53">
        <f t="shared" si="50"/>
        <v>0</v>
      </c>
      <c r="G177" s="53">
        <f t="shared" si="50"/>
        <v>0</v>
      </c>
      <c r="H177" s="53">
        <f t="shared" si="50"/>
        <v>0</v>
      </c>
      <c r="I177" s="53">
        <f t="shared" si="50"/>
        <v>0</v>
      </c>
      <c r="J177" s="53">
        <f t="shared" si="50"/>
        <v>0</v>
      </c>
      <c r="K177" s="53">
        <f t="shared" si="50"/>
        <v>0</v>
      </c>
      <c r="L177" s="53">
        <f t="shared" si="50"/>
        <v>0</v>
      </c>
      <c r="M177" s="53">
        <f t="shared" si="50"/>
        <v>0</v>
      </c>
      <c r="N177" s="53">
        <f t="shared" si="50"/>
        <v>0</v>
      </c>
      <c r="O177" s="53">
        <f t="shared" si="50"/>
        <v>0</v>
      </c>
    </row>
    <row r="178" spans="1:15">
      <c r="C178" t="s">
        <v>140</v>
      </c>
      <c r="D178" s="31"/>
      <c r="E178" s="40">
        <f t="shared" si="48"/>
        <v>0</v>
      </c>
      <c r="F178" s="53">
        <f t="shared" si="50"/>
        <v>0</v>
      </c>
      <c r="G178" s="53">
        <f t="shared" si="50"/>
        <v>0</v>
      </c>
      <c r="H178" s="53">
        <f t="shared" si="50"/>
        <v>0</v>
      </c>
      <c r="I178" s="53">
        <f t="shared" si="50"/>
        <v>0</v>
      </c>
      <c r="J178" s="53">
        <f t="shared" si="50"/>
        <v>0</v>
      </c>
      <c r="K178" s="53">
        <f t="shared" si="50"/>
        <v>0</v>
      </c>
      <c r="L178" s="53">
        <f t="shared" si="50"/>
        <v>0</v>
      </c>
      <c r="M178" s="53">
        <f t="shared" si="50"/>
        <v>0</v>
      </c>
      <c r="N178" s="53">
        <f t="shared" si="50"/>
        <v>0</v>
      </c>
      <c r="O178" s="53">
        <f t="shared" si="50"/>
        <v>0</v>
      </c>
    </row>
    <row r="179" spans="1:15">
      <c r="C179" t="s">
        <v>73</v>
      </c>
      <c r="D179" s="31"/>
      <c r="E179" s="40">
        <f t="shared" si="48"/>
        <v>0</v>
      </c>
      <c r="F179" s="53">
        <f t="shared" si="50"/>
        <v>0</v>
      </c>
      <c r="G179" s="53">
        <f t="shared" si="50"/>
        <v>0</v>
      </c>
      <c r="H179" s="53">
        <f t="shared" si="50"/>
        <v>0</v>
      </c>
      <c r="I179" s="53">
        <f t="shared" si="50"/>
        <v>0</v>
      </c>
      <c r="J179" s="53">
        <f t="shared" si="50"/>
        <v>0</v>
      </c>
      <c r="K179" s="53">
        <f t="shared" si="50"/>
        <v>0</v>
      </c>
      <c r="L179" s="53">
        <f t="shared" si="50"/>
        <v>0</v>
      </c>
      <c r="M179" s="53">
        <f t="shared" si="50"/>
        <v>0</v>
      </c>
      <c r="N179" s="53">
        <f t="shared" si="50"/>
        <v>0</v>
      </c>
      <c r="O179" s="53">
        <f t="shared" si="50"/>
        <v>0</v>
      </c>
    </row>
    <row r="180" spans="1:15">
      <c r="C180" t="s">
        <v>75</v>
      </c>
      <c r="D180" s="31"/>
      <c r="E180" s="40">
        <f t="shared" si="48"/>
        <v>0</v>
      </c>
      <c r="F180" s="53">
        <f t="shared" si="50"/>
        <v>0</v>
      </c>
      <c r="G180" s="53">
        <f t="shared" si="50"/>
        <v>0</v>
      </c>
      <c r="H180" s="53">
        <f t="shared" si="50"/>
        <v>0</v>
      </c>
      <c r="I180" s="53">
        <f t="shared" si="50"/>
        <v>0</v>
      </c>
      <c r="J180" s="53">
        <f t="shared" si="50"/>
        <v>0</v>
      </c>
      <c r="K180" s="53">
        <f t="shared" si="50"/>
        <v>0</v>
      </c>
      <c r="L180" s="53">
        <f t="shared" si="50"/>
        <v>0</v>
      </c>
      <c r="M180" s="53">
        <f t="shared" si="50"/>
        <v>0</v>
      </c>
      <c r="N180" s="53">
        <f t="shared" si="50"/>
        <v>0</v>
      </c>
      <c r="O180" s="53">
        <f t="shared" si="50"/>
        <v>0</v>
      </c>
    </row>
    <row r="181" spans="1:15">
      <c r="C181" t="str">
        <f>C77</f>
        <v>Other operating costs (specify)</v>
      </c>
      <c r="D181" s="31"/>
      <c r="E181" s="40">
        <f t="shared" si="48"/>
        <v>0</v>
      </c>
      <c r="F181" s="53">
        <f t="shared" si="50"/>
        <v>0</v>
      </c>
      <c r="G181" s="53">
        <f t="shared" si="50"/>
        <v>0</v>
      </c>
      <c r="H181" s="53">
        <f t="shared" si="50"/>
        <v>0</v>
      </c>
      <c r="I181" s="53">
        <f t="shared" si="50"/>
        <v>0</v>
      </c>
      <c r="J181" s="53">
        <f t="shared" si="50"/>
        <v>0</v>
      </c>
      <c r="K181" s="53">
        <f t="shared" si="50"/>
        <v>0</v>
      </c>
      <c r="L181" s="53">
        <f t="shared" si="50"/>
        <v>0</v>
      </c>
      <c r="M181" s="53">
        <f t="shared" si="50"/>
        <v>0</v>
      </c>
      <c r="N181" s="53">
        <f t="shared" si="50"/>
        <v>0</v>
      </c>
      <c r="O181" s="53">
        <f t="shared" si="50"/>
        <v>0</v>
      </c>
    </row>
    <row r="182" spans="1:15">
      <c r="C182" s="39">
        <f>C78</f>
        <v>0</v>
      </c>
      <c r="D182" s="31"/>
      <c r="E182" s="40">
        <f t="shared" si="48"/>
        <v>0</v>
      </c>
      <c r="F182" s="53">
        <f t="shared" si="50"/>
        <v>0</v>
      </c>
      <c r="G182" s="53">
        <f t="shared" si="50"/>
        <v>0</v>
      </c>
      <c r="H182" s="53">
        <f t="shared" si="50"/>
        <v>0</v>
      </c>
      <c r="I182" s="53">
        <f t="shared" si="50"/>
        <v>0</v>
      </c>
      <c r="J182" s="53">
        <f t="shared" si="50"/>
        <v>0</v>
      </c>
      <c r="K182" s="53">
        <f t="shared" si="50"/>
        <v>0</v>
      </c>
      <c r="L182" s="53">
        <f t="shared" si="50"/>
        <v>0</v>
      </c>
      <c r="M182" s="53">
        <f t="shared" si="50"/>
        <v>0</v>
      </c>
      <c r="N182" s="53">
        <f t="shared" si="50"/>
        <v>0</v>
      </c>
      <c r="O182" s="53">
        <f t="shared" si="50"/>
        <v>0</v>
      </c>
    </row>
    <row r="183" spans="1:15">
      <c r="C183" s="39">
        <f>C79</f>
        <v>0</v>
      </c>
      <c r="D183" s="31"/>
      <c r="E183" s="40">
        <f t="shared" si="48"/>
        <v>0</v>
      </c>
      <c r="F183" s="53">
        <f t="shared" si="50"/>
        <v>0</v>
      </c>
      <c r="G183" s="53">
        <f t="shared" si="50"/>
        <v>0</v>
      </c>
      <c r="H183" s="53">
        <f t="shared" si="50"/>
        <v>0</v>
      </c>
      <c r="I183" s="53">
        <f t="shared" si="50"/>
        <v>0</v>
      </c>
      <c r="J183" s="53">
        <f t="shared" si="50"/>
        <v>0</v>
      </c>
      <c r="K183" s="53">
        <f t="shared" si="50"/>
        <v>0</v>
      </c>
      <c r="L183" s="53">
        <f t="shared" si="50"/>
        <v>0</v>
      </c>
      <c r="M183" s="53">
        <f t="shared" si="50"/>
        <v>0</v>
      </c>
      <c r="N183" s="53">
        <f t="shared" si="50"/>
        <v>0</v>
      </c>
      <c r="O183" s="53">
        <f t="shared" si="50"/>
        <v>0</v>
      </c>
    </row>
    <row r="184" spans="1:15">
      <c r="C184" s="9"/>
      <c r="D184" s="9"/>
      <c r="E184" s="49"/>
      <c r="F184" s="50"/>
      <c r="G184" s="50"/>
      <c r="H184" s="50"/>
      <c r="I184" s="50"/>
      <c r="J184" s="50"/>
      <c r="K184" s="50"/>
      <c r="L184" s="50"/>
      <c r="M184" s="50"/>
      <c r="N184" s="50"/>
      <c r="O184" s="50"/>
    </row>
    <row r="185" spans="1:15">
      <c r="C185" t="s">
        <v>141</v>
      </c>
      <c r="D185" s="31"/>
      <c r="E185" s="40">
        <f t="shared" ref="E185:O185" si="51">SUM(E174:E184)</f>
        <v>0</v>
      </c>
      <c r="F185" s="42">
        <f t="shared" si="51"/>
        <v>0</v>
      </c>
      <c r="G185" s="42">
        <f t="shared" si="51"/>
        <v>0</v>
      </c>
      <c r="H185" s="42">
        <f t="shared" si="51"/>
        <v>0</v>
      </c>
      <c r="I185" s="42">
        <f t="shared" si="51"/>
        <v>0</v>
      </c>
      <c r="J185" s="42">
        <f t="shared" si="51"/>
        <v>0</v>
      </c>
      <c r="K185" s="42">
        <f t="shared" si="51"/>
        <v>0</v>
      </c>
      <c r="L185" s="42">
        <f t="shared" si="51"/>
        <v>0</v>
      </c>
      <c r="M185" s="42">
        <f t="shared" si="51"/>
        <v>0</v>
      </c>
      <c r="N185" s="42">
        <f t="shared" si="51"/>
        <v>0</v>
      </c>
      <c r="O185" s="42">
        <f t="shared" si="51"/>
        <v>0</v>
      </c>
    </row>
    <row r="186" spans="1:15">
      <c r="D186" s="31"/>
      <c r="E186" s="40"/>
      <c r="F186" s="42"/>
      <c r="G186" s="42"/>
      <c r="H186" s="42"/>
      <c r="I186" s="42"/>
      <c r="J186" s="42"/>
      <c r="K186" s="42"/>
      <c r="L186" s="42"/>
      <c r="M186" s="42"/>
      <c r="N186" s="42"/>
      <c r="O186" s="42"/>
    </row>
    <row r="187" spans="1:15" ht="14.25">
      <c r="B187" s="7" t="s">
        <v>142</v>
      </c>
      <c r="C187" s="7"/>
      <c r="D187" s="7"/>
      <c r="E187" s="43">
        <f t="shared" ref="E187:O187" si="52">E161+E171+E185</f>
        <v>0</v>
      </c>
      <c r="F187" s="44">
        <f t="shared" si="52"/>
        <v>0</v>
      </c>
      <c r="G187" s="44">
        <f t="shared" si="52"/>
        <v>0</v>
      </c>
      <c r="H187" s="44">
        <f t="shared" si="52"/>
        <v>0</v>
      </c>
      <c r="I187" s="44">
        <f t="shared" si="52"/>
        <v>0</v>
      </c>
      <c r="J187" s="44">
        <f t="shared" si="52"/>
        <v>0</v>
      </c>
      <c r="K187" s="44">
        <f t="shared" si="52"/>
        <v>0</v>
      </c>
      <c r="L187" s="44">
        <f t="shared" si="52"/>
        <v>0</v>
      </c>
      <c r="M187" s="44">
        <f t="shared" si="52"/>
        <v>0</v>
      </c>
      <c r="N187" s="44">
        <f t="shared" si="52"/>
        <v>0</v>
      </c>
      <c r="O187" s="44">
        <f t="shared" si="52"/>
        <v>0</v>
      </c>
    </row>
    <row r="188" spans="1:15">
      <c r="D188" s="31"/>
      <c r="E188" s="40"/>
      <c r="F188" s="42"/>
      <c r="G188" s="42"/>
      <c r="H188" s="42"/>
      <c r="I188" s="42"/>
      <c r="J188" s="42"/>
      <c r="K188" s="42"/>
      <c r="L188" s="42"/>
      <c r="M188" s="42"/>
      <c r="N188" s="42"/>
      <c r="O188" s="42"/>
    </row>
    <row r="189" spans="1:15" ht="14.25">
      <c r="A189" s="5" t="s">
        <v>112</v>
      </c>
      <c r="D189" s="31"/>
      <c r="E189" s="40"/>
      <c r="F189" s="42"/>
      <c r="G189" s="42"/>
      <c r="H189" s="42"/>
      <c r="I189" s="42"/>
      <c r="J189" s="42"/>
      <c r="K189" s="42"/>
      <c r="L189" s="42"/>
      <c r="M189" s="42"/>
      <c r="N189" s="42"/>
      <c r="O189" s="42"/>
    </row>
    <row r="190" spans="1:15">
      <c r="B190" t="s">
        <v>143</v>
      </c>
      <c r="D190" s="31"/>
      <c r="E190" s="40">
        <f>SUM(F190:O190)</f>
        <v>0</v>
      </c>
      <c r="F190" s="45">
        <f>IF($D86="None",F86,VLOOKUP($D86,esc_table,F$10+2,FALSE)*F86)</f>
        <v>0</v>
      </c>
      <c r="G190" s="45">
        <f t="shared" ref="G190:O190" si="53">IF($D86="None",G86,VLOOKUP($D86,esc_table,G$10+2,FALSE)*G86)</f>
        <v>0</v>
      </c>
      <c r="H190" s="45">
        <f t="shared" si="53"/>
        <v>0</v>
      </c>
      <c r="I190" s="45">
        <f t="shared" si="53"/>
        <v>0</v>
      </c>
      <c r="J190" s="45">
        <f t="shared" si="53"/>
        <v>0</v>
      </c>
      <c r="K190" s="45">
        <f t="shared" si="53"/>
        <v>0</v>
      </c>
      <c r="L190" s="45">
        <f t="shared" si="53"/>
        <v>0</v>
      </c>
      <c r="M190" s="45">
        <f t="shared" si="53"/>
        <v>0</v>
      </c>
      <c r="N190" s="45">
        <f t="shared" si="53"/>
        <v>0</v>
      </c>
      <c r="O190" s="53">
        <f t="shared" si="53"/>
        <v>0</v>
      </c>
    </row>
    <row r="191" spans="1:15">
      <c r="D191" s="31"/>
      <c r="E191" s="40"/>
      <c r="F191" s="42"/>
      <c r="G191" s="42"/>
      <c r="H191" s="42"/>
      <c r="I191" s="42"/>
      <c r="J191" s="42"/>
      <c r="K191" s="42"/>
      <c r="L191" s="42"/>
      <c r="M191" s="42"/>
      <c r="N191" s="42"/>
      <c r="O191" s="42"/>
    </row>
    <row r="192" spans="1:15" ht="14.25">
      <c r="B192" s="7" t="s">
        <v>144</v>
      </c>
      <c r="C192" s="7"/>
      <c r="D192" s="7"/>
      <c r="E192" s="43">
        <f t="shared" ref="E192:O192" si="54">SUM(E190:E191)</f>
        <v>0</v>
      </c>
      <c r="F192" s="44">
        <f t="shared" si="54"/>
        <v>0</v>
      </c>
      <c r="G192" s="44">
        <f t="shared" si="54"/>
        <v>0</v>
      </c>
      <c r="H192" s="44">
        <f t="shared" si="54"/>
        <v>0</v>
      </c>
      <c r="I192" s="44">
        <f t="shared" si="54"/>
        <v>0</v>
      </c>
      <c r="J192" s="44">
        <f t="shared" si="54"/>
        <v>0</v>
      </c>
      <c r="K192" s="44">
        <f t="shared" si="54"/>
        <v>0</v>
      </c>
      <c r="L192" s="44">
        <f t="shared" si="54"/>
        <v>0</v>
      </c>
      <c r="M192" s="44">
        <f t="shared" si="54"/>
        <v>0</v>
      </c>
      <c r="N192" s="44">
        <f t="shared" si="54"/>
        <v>0</v>
      </c>
      <c r="O192" s="44">
        <f t="shared" si="54"/>
        <v>0</v>
      </c>
    </row>
    <row r="193" spans="1:15">
      <c r="D193" s="31"/>
      <c r="E193" s="40"/>
      <c r="F193" s="42"/>
      <c r="G193" s="42"/>
      <c r="H193" s="42"/>
      <c r="I193" s="42"/>
      <c r="J193" s="42"/>
      <c r="K193" s="42"/>
      <c r="L193" s="42"/>
      <c r="M193" s="42"/>
      <c r="N193" s="42"/>
      <c r="O193" s="42"/>
    </row>
    <row r="194" spans="1:15" ht="15" thickBot="1">
      <c r="A194" s="11" t="s">
        <v>113</v>
      </c>
      <c r="B194" s="11"/>
      <c r="C194" s="11"/>
      <c r="D194" s="36"/>
      <c r="E194" s="46">
        <f>E145+E151+E187+E192</f>
        <v>0</v>
      </c>
      <c r="F194" s="47">
        <f>F145+F151+F187+F192</f>
        <v>0</v>
      </c>
      <c r="G194" s="47">
        <f t="shared" ref="G194:O194" si="55">G145+G151+G187+G192</f>
        <v>0</v>
      </c>
      <c r="H194" s="47">
        <f t="shared" si="55"/>
        <v>0</v>
      </c>
      <c r="I194" s="47">
        <f t="shared" si="55"/>
        <v>0</v>
      </c>
      <c r="J194" s="47">
        <f t="shared" si="55"/>
        <v>0</v>
      </c>
      <c r="K194" s="47">
        <f t="shared" si="55"/>
        <v>0</v>
      </c>
      <c r="L194" s="47">
        <f t="shared" si="55"/>
        <v>0</v>
      </c>
      <c r="M194" s="47">
        <f t="shared" si="55"/>
        <v>0</v>
      </c>
      <c r="N194" s="47">
        <f t="shared" si="55"/>
        <v>0</v>
      </c>
      <c r="O194" s="47">
        <f t="shared" si="55"/>
        <v>0</v>
      </c>
    </row>
    <row r="195" spans="1:15" ht="13.5" thickTop="1">
      <c r="D195" s="31"/>
      <c r="E195" s="73"/>
      <c r="F195" s="42"/>
      <c r="G195" s="42"/>
      <c r="H195" s="42"/>
      <c r="I195" s="42"/>
      <c r="J195" s="42"/>
      <c r="K195" s="42"/>
      <c r="L195" s="42"/>
      <c r="M195" s="42"/>
      <c r="N195" s="42"/>
      <c r="O195" s="42"/>
    </row>
    <row r="196" spans="1:15" ht="15" thickBot="1">
      <c r="A196" s="11" t="s">
        <v>145</v>
      </c>
      <c r="B196" s="11"/>
      <c r="C196" s="11"/>
      <c r="D196" s="36"/>
      <c r="E196" s="46">
        <f>E129-E194</f>
        <v>0</v>
      </c>
      <c r="F196" s="47">
        <f>F129-F194</f>
        <v>0</v>
      </c>
      <c r="G196" s="47">
        <f t="shared" ref="G196:O196" si="56">G129-G194</f>
        <v>0</v>
      </c>
      <c r="H196" s="47">
        <f t="shared" si="56"/>
        <v>0</v>
      </c>
      <c r="I196" s="47">
        <f t="shared" si="56"/>
        <v>0</v>
      </c>
      <c r="J196" s="47">
        <f t="shared" si="56"/>
        <v>0</v>
      </c>
      <c r="K196" s="47">
        <f t="shared" si="56"/>
        <v>0</v>
      </c>
      <c r="L196" s="47">
        <f t="shared" si="56"/>
        <v>0</v>
      </c>
      <c r="M196" s="47">
        <f t="shared" si="56"/>
        <v>0</v>
      </c>
      <c r="N196" s="47">
        <f t="shared" si="56"/>
        <v>0</v>
      </c>
      <c r="O196" s="47">
        <f t="shared" si="56"/>
        <v>0</v>
      </c>
    </row>
    <row r="197" spans="1:15" ht="13.5" thickTop="1">
      <c r="D197" s="31"/>
      <c r="E197" s="56"/>
      <c r="F197" s="42"/>
      <c r="G197" s="42"/>
      <c r="H197" s="42"/>
      <c r="I197" s="42"/>
      <c r="J197" s="42"/>
      <c r="K197" s="42"/>
      <c r="L197" s="42"/>
      <c r="M197" s="42"/>
      <c r="N197" s="42"/>
      <c r="O197" s="42"/>
    </row>
    <row r="198" spans="1:15" ht="14.25">
      <c r="A198" s="5" t="s">
        <v>150</v>
      </c>
      <c r="D198" s="31"/>
      <c r="E198" s="40"/>
      <c r="F198" s="42"/>
      <c r="G198" s="42"/>
      <c r="H198" s="42"/>
      <c r="I198" s="42"/>
      <c r="J198" s="42"/>
      <c r="K198" s="42"/>
      <c r="L198" s="42"/>
      <c r="M198" s="42"/>
      <c r="N198" s="42"/>
      <c r="O198" s="42"/>
    </row>
    <row r="199" spans="1:15">
      <c r="B199" t="s">
        <v>23</v>
      </c>
      <c r="D199" s="31"/>
      <c r="E199" s="40"/>
      <c r="F199" s="42"/>
      <c r="G199" s="42"/>
      <c r="H199" s="42"/>
      <c r="I199" s="42"/>
      <c r="J199" s="42"/>
      <c r="K199" s="42"/>
      <c r="L199" s="42"/>
      <c r="M199" s="42"/>
      <c r="N199" s="42"/>
      <c r="O199" s="42"/>
    </row>
    <row r="200" spans="1:15">
      <c r="C200" t="s">
        <v>23</v>
      </c>
      <c r="D200" s="31"/>
      <c r="E200" s="40">
        <f>SUM(F200:O200)</f>
        <v>0</v>
      </c>
      <c r="F200" s="42">
        <f>F122</f>
        <v>0</v>
      </c>
      <c r="G200" s="42">
        <f t="shared" ref="G200:O200" si="57">G122</f>
        <v>0</v>
      </c>
      <c r="H200" s="42">
        <f t="shared" si="57"/>
        <v>0</v>
      </c>
      <c r="I200" s="42">
        <f t="shared" si="57"/>
        <v>0</v>
      </c>
      <c r="J200" s="42">
        <f t="shared" si="57"/>
        <v>0</v>
      </c>
      <c r="K200" s="42">
        <f t="shared" si="57"/>
        <v>0</v>
      </c>
      <c r="L200" s="42">
        <f t="shared" si="57"/>
        <v>0</v>
      </c>
      <c r="M200" s="42">
        <f t="shared" si="57"/>
        <v>0</v>
      </c>
      <c r="N200" s="42">
        <f t="shared" si="57"/>
        <v>0</v>
      </c>
      <c r="O200" s="42">
        <f t="shared" si="57"/>
        <v>0</v>
      </c>
    </row>
    <row r="201" spans="1:15">
      <c r="C201" t="s">
        <v>106</v>
      </c>
      <c r="D201" s="31"/>
      <c r="E201" s="40">
        <f>SUM(F201:O201)</f>
        <v>0</v>
      </c>
      <c r="F201" s="42">
        <f>F127</f>
        <v>0</v>
      </c>
      <c r="G201" s="42">
        <f t="shared" ref="G201:O201" si="58">G127</f>
        <v>0</v>
      </c>
      <c r="H201" s="42">
        <f t="shared" si="58"/>
        <v>0</v>
      </c>
      <c r="I201" s="42">
        <f t="shared" si="58"/>
        <v>0</v>
      </c>
      <c r="J201" s="42">
        <f t="shared" si="58"/>
        <v>0</v>
      </c>
      <c r="K201" s="42">
        <f t="shared" si="58"/>
        <v>0</v>
      </c>
      <c r="L201" s="42">
        <f t="shared" si="58"/>
        <v>0</v>
      </c>
      <c r="M201" s="42">
        <f t="shared" si="58"/>
        <v>0</v>
      </c>
      <c r="N201" s="42">
        <f t="shared" si="58"/>
        <v>0</v>
      </c>
      <c r="O201" s="42">
        <f t="shared" si="58"/>
        <v>0</v>
      </c>
    </row>
    <row r="202" spans="1:15" ht="14.25">
      <c r="B202" s="7" t="s">
        <v>107</v>
      </c>
      <c r="C202" s="35"/>
      <c r="D202" s="37"/>
      <c r="E202" s="51">
        <f>SUM(E200:E201)</f>
        <v>0</v>
      </c>
      <c r="F202" s="52">
        <f>SUM(F200:F201)</f>
        <v>0</v>
      </c>
      <c r="G202" s="52">
        <f t="shared" ref="G202:O202" si="59">SUM(G200:G201)</f>
        <v>0</v>
      </c>
      <c r="H202" s="52">
        <f t="shared" si="59"/>
        <v>0</v>
      </c>
      <c r="I202" s="52">
        <f t="shared" si="59"/>
        <v>0</v>
      </c>
      <c r="J202" s="52">
        <f t="shared" si="59"/>
        <v>0</v>
      </c>
      <c r="K202" s="52">
        <f t="shared" si="59"/>
        <v>0</v>
      </c>
      <c r="L202" s="52">
        <f t="shared" si="59"/>
        <v>0</v>
      </c>
      <c r="M202" s="52">
        <f t="shared" si="59"/>
        <v>0</v>
      </c>
      <c r="N202" s="52">
        <f t="shared" si="59"/>
        <v>0</v>
      </c>
      <c r="O202" s="52">
        <f t="shared" si="59"/>
        <v>0</v>
      </c>
    </row>
    <row r="203" spans="1:15">
      <c r="D203" s="31"/>
      <c r="E203" s="40"/>
      <c r="F203" s="42"/>
      <c r="G203" s="42"/>
      <c r="H203" s="42"/>
      <c r="I203" s="42"/>
      <c r="J203" s="42"/>
      <c r="K203" s="42"/>
      <c r="L203" s="42"/>
      <c r="M203" s="42"/>
      <c r="N203" s="42"/>
      <c r="O203" s="42"/>
    </row>
    <row r="204" spans="1:15">
      <c r="B204" t="s">
        <v>108</v>
      </c>
      <c r="D204" s="31"/>
      <c r="E204" s="40"/>
      <c r="F204" s="42"/>
      <c r="G204" s="42"/>
      <c r="H204" s="42"/>
      <c r="I204" s="42"/>
      <c r="J204" s="42"/>
      <c r="K204" s="42"/>
      <c r="L204" s="42"/>
      <c r="M204" s="42"/>
      <c r="N204" s="42"/>
      <c r="O204" s="42"/>
    </row>
    <row r="205" spans="1:15">
      <c r="C205" t="s">
        <v>109</v>
      </c>
      <c r="D205" s="31"/>
      <c r="E205" s="40">
        <f t="shared" ref="E205:E210" si="60">SUM(F205:O205)</f>
        <v>0</v>
      </c>
      <c r="F205" s="42">
        <f>F145</f>
        <v>0</v>
      </c>
      <c r="G205" s="42">
        <f t="shared" ref="G205:O205" si="61">G145</f>
        <v>0</v>
      </c>
      <c r="H205" s="42">
        <f t="shared" si="61"/>
        <v>0</v>
      </c>
      <c r="I205" s="42">
        <f t="shared" si="61"/>
        <v>0</v>
      </c>
      <c r="J205" s="42">
        <f t="shared" si="61"/>
        <v>0</v>
      </c>
      <c r="K205" s="42">
        <f t="shared" si="61"/>
        <v>0</v>
      </c>
      <c r="L205" s="42">
        <f t="shared" si="61"/>
        <v>0</v>
      </c>
      <c r="M205" s="42">
        <f t="shared" si="61"/>
        <v>0</v>
      </c>
      <c r="N205" s="42">
        <f t="shared" si="61"/>
        <v>0</v>
      </c>
      <c r="O205" s="42">
        <f t="shared" si="61"/>
        <v>0</v>
      </c>
    </row>
    <row r="206" spans="1:15">
      <c r="C206" t="s">
        <v>110</v>
      </c>
      <c r="D206" s="31"/>
      <c r="E206" s="40">
        <f t="shared" si="60"/>
        <v>0</v>
      </c>
      <c r="F206" s="42">
        <f>F151</f>
        <v>0</v>
      </c>
      <c r="G206" s="42">
        <f t="shared" ref="G206:O206" si="62">G151</f>
        <v>0</v>
      </c>
      <c r="H206" s="42">
        <f t="shared" si="62"/>
        <v>0</v>
      </c>
      <c r="I206" s="42">
        <f t="shared" si="62"/>
        <v>0</v>
      </c>
      <c r="J206" s="42">
        <f t="shared" si="62"/>
        <v>0</v>
      </c>
      <c r="K206" s="42">
        <f t="shared" si="62"/>
        <v>0</v>
      </c>
      <c r="L206" s="42">
        <f t="shared" si="62"/>
        <v>0</v>
      </c>
      <c r="M206" s="42">
        <f t="shared" si="62"/>
        <v>0</v>
      </c>
      <c r="N206" s="42">
        <f t="shared" si="62"/>
        <v>0</v>
      </c>
      <c r="O206" s="42">
        <f t="shared" si="62"/>
        <v>0</v>
      </c>
    </row>
    <row r="207" spans="1:15">
      <c r="C207" t="s">
        <v>48</v>
      </c>
      <c r="D207" s="31"/>
      <c r="E207" s="40">
        <f t="shared" si="60"/>
        <v>0</v>
      </c>
      <c r="F207" s="42">
        <f>F161</f>
        <v>0</v>
      </c>
      <c r="G207" s="42">
        <f t="shared" ref="G207:O207" si="63">G161</f>
        <v>0</v>
      </c>
      <c r="H207" s="42">
        <f t="shared" si="63"/>
        <v>0</v>
      </c>
      <c r="I207" s="42">
        <f t="shared" si="63"/>
        <v>0</v>
      </c>
      <c r="J207" s="42">
        <f t="shared" si="63"/>
        <v>0</v>
      </c>
      <c r="K207" s="42">
        <f t="shared" si="63"/>
        <v>0</v>
      </c>
      <c r="L207" s="42">
        <f t="shared" si="63"/>
        <v>0</v>
      </c>
      <c r="M207" s="42">
        <f t="shared" si="63"/>
        <v>0</v>
      </c>
      <c r="N207" s="42">
        <f t="shared" si="63"/>
        <v>0</v>
      </c>
      <c r="O207" s="42">
        <f t="shared" si="63"/>
        <v>0</v>
      </c>
    </row>
    <row r="208" spans="1:15">
      <c r="C208" t="s">
        <v>111</v>
      </c>
      <c r="D208" s="31"/>
      <c r="E208" s="40">
        <f t="shared" si="60"/>
        <v>0</v>
      </c>
      <c r="F208" s="42">
        <f>F171</f>
        <v>0</v>
      </c>
      <c r="G208" s="42">
        <f t="shared" ref="G208:O208" si="64">G171</f>
        <v>0</v>
      </c>
      <c r="H208" s="42">
        <f t="shared" si="64"/>
        <v>0</v>
      </c>
      <c r="I208" s="42">
        <f t="shared" si="64"/>
        <v>0</v>
      </c>
      <c r="J208" s="42">
        <f t="shared" si="64"/>
        <v>0</v>
      </c>
      <c r="K208" s="42">
        <f t="shared" si="64"/>
        <v>0</v>
      </c>
      <c r="L208" s="42">
        <f t="shared" si="64"/>
        <v>0</v>
      </c>
      <c r="M208" s="42">
        <f t="shared" si="64"/>
        <v>0</v>
      </c>
      <c r="N208" s="42">
        <f t="shared" si="64"/>
        <v>0</v>
      </c>
      <c r="O208" s="42">
        <f t="shared" si="64"/>
        <v>0</v>
      </c>
    </row>
    <row r="209" spans="1:15">
      <c r="C209" t="s">
        <v>64</v>
      </c>
      <c r="D209" s="31"/>
      <c r="E209" s="40">
        <f t="shared" si="60"/>
        <v>0</v>
      </c>
      <c r="F209" s="42">
        <f>F185</f>
        <v>0</v>
      </c>
      <c r="G209" s="42">
        <f t="shared" ref="G209:O209" si="65">G185</f>
        <v>0</v>
      </c>
      <c r="H209" s="42">
        <f t="shared" si="65"/>
        <v>0</v>
      </c>
      <c r="I209" s="42">
        <f t="shared" si="65"/>
        <v>0</v>
      </c>
      <c r="J209" s="42">
        <f t="shared" si="65"/>
        <v>0</v>
      </c>
      <c r="K209" s="42">
        <f t="shared" si="65"/>
        <v>0</v>
      </c>
      <c r="L209" s="42">
        <f t="shared" si="65"/>
        <v>0</v>
      </c>
      <c r="M209" s="42">
        <f t="shared" si="65"/>
        <v>0</v>
      </c>
      <c r="N209" s="42">
        <f t="shared" si="65"/>
        <v>0</v>
      </c>
      <c r="O209" s="42">
        <f t="shared" si="65"/>
        <v>0</v>
      </c>
    </row>
    <row r="210" spans="1:15">
      <c r="C210" t="s">
        <v>112</v>
      </c>
      <c r="D210" s="31"/>
      <c r="E210" s="40">
        <f t="shared" si="60"/>
        <v>0</v>
      </c>
      <c r="F210" s="42">
        <f>F192</f>
        <v>0</v>
      </c>
      <c r="G210" s="42">
        <f t="shared" ref="G210:O210" si="66">G192</f>
        <v>0</v>
      </c>
      <c r="H210" s="42">
        <f t="shared" si="66"/>
        <v>0</v>
      </c>
      <c r="I210" s="42">
        <f t="shared" si="66"/>
        <v>0</v>
      </c>
      <c r="J210" s="42">
        <f t="shared" si="66"/>
        <v>0</v>
      </c>
      <c r="K210" s="42">
        <f t="shared" si="66"/>
        <v>0</v>
      </c>
      <c r="L210" s="42">
        <f t="shared" si="66"/>
        <v>0</v>
      </c>
      <c r="M210" s="42">
        <f t="shared" si="66"/>
        <v>0</v>
      </c>
      <c r="N210" s="42">
        <f t="shared" si="66"/>
        <v>0</v>
      </c>
      <c r="O210" s="42">
        <f t="shared" si="66"/>
        <v>0</v>
      </c>
    </row>
    <row r="211" spans="1:15" ht="14.25">
      <c r="B211" s="7" t="s">
        <v>113</v>
      </c>
      <c r="C211" s="35"/>
      <c r="D211" s="37"/>
      <c r="E211" s="51">
        <f>SUM(E205:E210)</f>
        <v>0</v>
      </c>
      <c r="F211" s="52">
        <f>SUM(F205:F210)</f>
        <v>0</v>
      </c>
      <c r="G211" s="52">
        <f t="shared" ref="G211:O211" si="67">SUM(G205:G210)</f>
        <v>0</v>
      </c>
      <c r="H211" s="52">
        <f t="shared" si="67"/>
        <v>0</v>
      </c>
      <c r="I211" s="52">
        <f t="shared" si="67"/>
        <v>0</v>
      </c>
      <c r="J211" s="52">
        <f t="shared" si="67"/>
        <v>0</v>
      </c>
      <c r="K211" s="52">
        <f t="shared" si="67"/>
        <v>0</v>
      </c>
      <c r="L211" s="52">
        <f t="shared" si="67"/>
        <v>0</v>
      </c>
      <c r="M211" s="52">
        <f t="shared" si="67"/>
        <v>0</v>
      </c>
      <c r="N211" s="52">
        <f t="shared" si="67"/>
        <v>0</v>
      </c>
      <c r="O211" s="52">
        <f t="shared" si="67"/>
        <v>0</v>
      </c>
    </row>
    <row r="212" spans="1:15">
      <c r="D212" s="31"/>
      <c r="E212" s="40"/>
      <c r="F212" s="42"/>
      <c r="G212" s="42"/>
      <c r="H212" s="42"/>
      <c r="I212" s="42"/>
      <c r="J212" s="42"/>
      <c r="K212" s="42"/>
      <c r="L212" s="42"/>
      <c r="M212" s="42"/>
      <c r="N212" s="42"/>
      <c r="O212" s="42"/>
    </row>
    <row r="213" spans="1:15" ht="15" thickBot="1">
      <c r="A213" s="11" t="s">
        <v>145</v>
      </c>
      <c r="B213" s="11"/>
      <c r="C213" s="11"/>
      <c r="D213" s="36"/>
      <c r="E213" s="46">
        <f>E202-E211</f>
        <v>0</v>
      </c>
      <c r="F213" s="47">
        <f>F202-F211</f>
        <v>0</v>
      </c>
      <c r="G213" s="47">
        <f t="shared" ref="G213:O213" si="68">G202-G211</f>
        <v>0</v>
      </c>
      <c r="H213" s="47">
        <f t="shared" si="68"/>
        <v>0</v>
      </c>
      <c r="I213" s="47">
        <f t="shared" si="68"/>
        <v>0</v>
      </c>
      <c r="J213" s="47">
        <f t="shared" si="68"/>
        <v>0</v>
      </c>
      <c r="K213" s="47">
        <f t="shared" si="68"/>
        <v>0</v>
      </c>
      <c r="L213" s="47">
        <f t="shared" si="68"/>
        <v>0</v>
      </c>
      <c r="M213" s="47">
        <f t="shared" si="68"/>
        <v>0</v>
      </c>
      <c r="N213" s="47">
        <f t="shared" si="68"/>
        <v>0</v>
      </c>
      <c r="O213" s="47">
        <f t="shared" si="68"/>
        <v>0</v>
      </c>
    </row>
    <row r="214" spans="1:15" ht="13.5" thickTop="1"/>
    <row r="215" spans="1:15" ht="15">
      <c r="A215" s="4" t="s">
        <v>151</v>
      </c>
    </row>
    <row r="217" spans="1:15">
      <c r="A217" s="21" t="s">
        <v>152</v>
      </c>
      <c r="B217" s="21"/>
      <c r="C217" s="21"/>
      <c r="D217" s="21"/>
      <c r="E217" s="12" t="s">
        <v>120</v>
      </c>
      <c r="F217" s="22" t="s">
        <v>92</v>
      </c>
      <c r="G217" s="22" t="s">
        <v>92</v>
      </c>
      <c r="H217" s="22" t="s">
        <v>92</v>
      </c>
      <c r="I217" s="22" t="s">
        <v>92</v>
      </c>
      <c r="J217" s="22" t="s">
        <v>92</v>
      </c>
      <c r="K217" s="22" t="s">
        <v>92</v>
      </c>
      <c r="L217" s="22" t="s">
        <v>92</v>
      </c>
      <c r="M217" s="22" t="s">
        <v>92</v>
      </c>
      <c r="N217" s="22" t="s">
        <v>92</v>
      </c>
      <c r="O217" s="22" t="s">
        <v>92</v>
      </c>
    </row>
    <row r="218" spans="1:15">
      <c r="A218" s="9"/>
      <c r="B218" s="9"/>
      <c r="C218" s="9"/>
      <c r="D218" s="9"/>
      <c r="E218" s="13" t="s">
        <v>122</v>
      </c>
      <c r="F218" s="57">
        <v>1</v>
      </c>
      <c r="G218" s="10">
        <v>2</v>
      </c>
      <c r="H218" s="10">
        <v>3</v>
      </c>
      <c r="I218" s="10">
        <v>4</v>
      </c>
      <c r="J218" s="10">
        <v>5</v>
      </c>
      <c r="K218" s="10">
        <v>6</v>
      </c>
      <c r="L218" s="10">
        <v>7</v>
      </c>
      <c r="M218" s="10">
        <v>8</v>
      </c>
      <c r="N218" s="10">
        <v>9</v>
      </c>
      <c r="O218" s="10">
        <v>10</v>
      </c>
    </row>
    <row r="219" spans="1:15">
      <c r="E219" s="14"/>
    </row>
    <row r="220" spans="1:15" ht="14.25">
      <c r="A220" s="5" t="s">
        <v>153</v>
      </c>
      <c r="E220" s="14"/>
    </row>
    <row r="221" spans="1:15">
      <c r="B221" t="s">
        <v>23</v>
      </c>
      <c r="D221" s="31"/>
      <c r="E221" s="40"/>
      <c r="F221" s="42"/>
      <c r="G221" s="42"/>
      <c r="H221" s="42"/>
      <c r="I221" s="42"/>
      <c r="J221" s="42"/>
      <c r="K221" s="42"/>
      <c r="L221" s="42"/>
      <c r="M221" s="42"/>
      <c r="N221" s="42"/>
      <c r="O221" s="42"/>
    </row>
    <row r="222" spans="1:1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c r="C223" t="s">
        <v>106</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25">
      <c r="B224" s="7" t="s">
        <v>107</v>
      </c>
      <c r="C224" s="35"/>
      <c r="D224" s="37"/>
      <c r="E224" s="51">
        <f>SUM(E222:E223)</f>
        <v>0</v>
      </c>
      <c r="F224" s="52">
        <f>SUM(F222:F223)</f>
        <v>0</v>
      </c>
      <c r="G224" s="52">
        <f t="shared" ref="G224:O224" si="69">SUM(G222:G223)</f>
        <v>0</v>
      </c>
      <c r="H224" s="52">
        <f t="shared" si="69"/>
        <v>0</v>
      </c>
      <c r="I224" s="52">
        <f t="shared" si="69"/>
        <v>0</v>
      </c>
      <c r="J224" s="52">
        <f t="shared" si="69"/>
        <v>0</v>
      </c>
      <c r="K224" s="52">
        <f t="shared" si="69"/>
        <v>0</v>
      </c>
      <c r="L224" s="52">
        <f t="shared" si="69"/>
        <v>0</v>
      </c>
      <c r="M224" s="52">
        <f t="shared" si="69"/>
        <v>0</v>
      </c>
      <c r="N224" s="52">
        <f t="shared" si="69"/>
        <v>0</v>
      </c>
      <c r="O224" s="52">
        <f t="shared" si="69"/>
        <v>0</v>
      </c>
    </row>
    <row r="225" spans="1:15">
      <c r="D225" s="31"/>
      <c r="E225" s="40"/>
      <c r="F225" s="42"/>
      <c r="G225" s="42"/>
      <c r="H225" s="42"/>
      <c r="I225" s="42"/>
      <c r="J225" s="42"/>
      <c r="K225" s="42"/>
      <c r="L225" s="42"/>
      <c r="M225" s="42"/>
      <c r="N225" s="42"/>
      <c r="O225" s="42"/>
    </row>
    <row r="226" spans="1:15">
      <c r="B226" t="s">
        <v>108</v>
      </c>
      <c r="D226" s="31"/>
      <c r="E226" s="40"/>
      <c r="F226" s="42"/>
      <c r="G226" s="42"/>
      <c r="H226" s="42"/>
      <c r="I226" s="42"/>
      <c r="J226" s="42"/>
      <c r="K226" s="42"/>
      <c r="L226" s="42"/>
      <c r="M226" s="42"/>
      <c r="N226" s="42"/>
      <c r="O226" s="42"/>
    </row>
    <row r="227" spans="1:15">
      <c r="C227" t="s">
        <v>109</v>
      </c>
      <c r="D227" s="31"/>
      <c r="E227" s="40">
        <f t="shared" ref="E227:E232" si="70">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c r="C228" t="s">
        <v>110</v>
      </c>
      <c r="D228" s="31"/>
      <c r="E228" s="40">
        <f t="shared" si="70"/>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c r="C229" t="s">
        <v>48</v>
      </c>
      <c r="D229" s="31"/>
      <c r="E229" s="40">
        <f t="shared" si="70"/>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c r="C230" t="s">
        <v>111</v>
      </c>
      <c r="D230" s="31"/>
      <c r="E230" s="40">
        <f t="shared" si="70"/>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c r="C231" t="s">
        <v>64</v>
      </c>
      <c r="D231" s="31"/>
      <c r="E231" s="40">
        <f t="shared" si="70"/>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c r="C232" t="s">
        <v>112</v>
      </c>
      <c r="D232" s="31"/>
      <c r="E232" s="40">
        <f t="shared" si="70"/>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25">
      <c r="B233" s="7" t="s">
        <v>113</v>
      </c>
      <c r="C233" s="35"/>
      <c r="D233" s="37"/>
      <c r="E233" s="51">
        <f>SUM(E227:E232)</f>
        <v>0</v>
      </c>
      <c r="F233" s="52">
        <f>SUM(F227:F232)</f>
        <v>0</v>
      </c>
      <c r="G233" s="52">
        <f t="shared" ref="G233:O233" si="71">SUM(G227:G232)</f>
        <v>0</v>
      </c>
      <c r="H233" s="52">
        <f t="shared" si="71"/>
        <v>0</v>
      </c>
      <c r="I233" s="52">
        <f t="shared" si="71"/>
        <v>0</v>
      </c>
      <c r="J233" s="52">
        <f t="shared" si="71"/>
        <v>0</v>
      </c>
      <c r="K233" s="52">
        <f t="shared" si="71"/>
        <v>0</v>
      </c>
      <c r="L233" s="52">
        <f t="shared" si="71"/>
        <v>0</v>
      </c>
      <c r="M233" s="52">
        <f t="shared" si="71"/>
        <v>0</v>
      </c>
      <c r="N233" s="52">
        <f t="shared" si="71"/>
        <v>0</v>
      </c>
      <c r="O233" s="52">
        <f t="shared" si="71"/>
        <v>0</v>
      </c>
    </row>
    <row r="234" spans="1:15">
      <c r="D234" s="31"/>
      <c r="E234" s="40"/>
      <c r="F234" s="42"/>
      <c r="G234" s="42"/>
      <c r="H234" s="42"/>
      <c r="I234" s="42"/>
      <c r="J234" s="42"/>
      <c r="K234" s="42"/>
      <c r="L234" s="42"/>
      <c r="M234" s="42"/>
      <c r="N234" s="42"/>
      <c r="O234" s="42"/>
    </row>
    <row r="235" spans="1:15" ht="15" thickBot="1">
      <c r="A235" s="11" t="s">
        <v>145</v>
      </c>
      <c r="B235" s="11"/>
      <c r="C235" s="11"/>
      <c r="D235" s="36"/>
      <c r="E235" s="46">
        <f>E224-E233</f>
        <v>0</v>
      </c>
      <c r="F235" s="47">
        <f>F224-F233</f>
        <v>0</v>
      </c>
      <c r="G235" s="47">
        <f t="shared" ref="G235:O235" si="72">G224-G233</f>
        <v>0</v>
      </c>
      <c r="H235" s="47">
        <f t="shared" si="72"/>
        <v>0</v>
      </c>
      <c r="I235" s="47">
        <f t="shared" si="72"/>
        <v>0</v>
      </c>
      <c r="J235" s="47">
        <f t="shared" si="72"/>
        <v>0</v>
      </c>
      <c r="K235" s="47">
        <f t="shared" si="72"/>
        <v>0</v>
      </c>
      <c r="L235" s="47">
        <f t="shared" si="72"/>
        <v>0</v>
      </c>
      <c r="M235" s="47">
        <f t="shared" si="72"/>
        <v>0</v>
      </c>
      <c r="N235" s="47">
        <f t="shared" si="72"/>
        <v>0</v>
      </c>
      <c r="O235" s="47">
        <f t="shared" si="72"/>
        <v>0</v>
      </c>
    </row>
    <row r="236" spans="1:15" ht="13.5" thickTop="1"/>
  </sheetData>
  <mergeCells count="1">
    <mergeCell ref="D5:J7"/>
  </mergeCells>
  <phoneticPr fontId="0" type="noConversion"/>
  <dataValidations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8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541A90C2B1EB4FA6FF32C97F5625AE" ma:contentTypeVersion="12" ma:contentTypeDescription="Create a new document." ma:contentTypeScope="" ma:versionID="9fd29d4ec68490d70315562d78b81551">
  <xsd:schema xmlns:xsd="http://www.w3.org/2001/XMLSchema" xmlns:xs="http://www.w3.org/2001/XMLSchema" xmlns:p="http://schemas.microsoft.com/office/2006/metadata/properties" xmlns:ns2="add73ec2-c5fa-4fd3-8424-81af2714d9e8" xmlns:ns3="9d008163-efe8-41c9-8a6e-39d389fb6c27" targetNamespace="http://schemas.microsoft.com/office/2006/metadata/properties" ma:root="true" ma:fieldsID="345bc2f811012c832abda87255dea9f9" ns2:_="" ns3:_="">
    <xsd:import namespace="add73ec2-c5fa-4fd3-8424-81af2714d9e8"/>
    <xsd:import namespace="9d008163-efe8-41c9-8a6e-39d389fb6c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73ec2-c5fa-4fd3-8424-81af2714d9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008163-efe8-41c9-8a6e-39d389fb6c2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E7CAA-E646-4E96-8F6B-78559C8AD5A4}"/>
</file>

<file path=customXml/itemProps2.xml><?xml version="1.0" encoding="utf-8"?>
<ds:datastoreItem xmlns:ds="http://schemas.openxmlformats.org/officeDocument/2006/customXml" ds:itemID="{5F759AD0-8D1A-4E50-8B12-5CC8EFCFC354}"/>
</file>

<file path=customXml/itemProps3.xml><?xml version="1.0" encoding="utf-8"?>
<ds:datastoreItem xmlns:ds="http://schemas.openxmlformats.org/officeDocument/2006/customXml" ds:itemID="{956D6E03-681D-4654-82BD-113C65475CFD}"/>
</file>

<file path=docProps/app.xml><?xml version="1.0" encoding="utf-8"?>
<Properties xmlns="http://schemas.openxmlformats.org/officeDocument/2006/extended-properties" xmlns:vt="http://schemas.openxmlformats.org/officeDocument/2006/docPropsVTypes">
  <Application>Microsoft Excel Online</Application>
  <Manager/>
  <Company>Department of Human Services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Camm</dc:creator>
  <cp:keywords/>
  <dc:description/>
  <cp:lastModifiedBy/>
  <cp:revision/>
  <dcterms:created xsi:type="dcterms:W3CDTF">2006-09-21T23:20:01Z</dcterms:created>
  <dcterms:modified xsi:type="dcterms:W3CDTF">2021-01-26T22:37:36Z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0x01010085541A90C2B1EB4FA6FF32C97F5625AE</vt:lpwstr>
  </property>
  <property fmtid="{D5CDD505-2E9C-101B-9397-08002B2CF9AE}" pid="3" name="MSIP_Label_43e64453-338c-4f93-8a4d-0039a0a41f2a_Enabled">
    <vt:lpwstr>true</vt:lpwstr>
  </property>
  <property fmtid="{D5CDD505-2E9C-101B-9397-08002B2CF9AE}" pid="4" name="MSIP_Label_43e64453-338c-4f93-8a4d-0039a0a41f2a_SetDate">
    <vt:lpwstr>2021-01-21T05:24:51Z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0bb4dee1-ba56-4d81-b832-31e1e8ebf7f3</vt:lpwstr>
  </property>
  <property fmtid="{D5CDD505-2E9C-101B-9397-08002B2CF9AE}" pid="9" name="MSIP_Label_43e64453-338c-4f93-8a4d-0039a0a41f2a_ContentBits">
    <vt:lpwstr>2</vt:lpwstr>
  </property>
</Properties>
</file>